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AUDIT 2024\Chomutov\mailem 22 4 2024\"/>
    </mc:Choice>
  </mc:AlternateContent>
  <xr:revisionPtr revIDLastSave="0" documentId="13_ncr:1_{602B459A-D588-49EE-9806-3D1640A62B51}" xr6:coauthVersionLast="47" xr6:coauthVersionMax="47" xr10:uidLastSave="{00000000-0000-0000-0000-000000000000}"/>
  <bookViews>
    <workbookView xWindow="1812" yWindow="444" windowWidth="21228" windowHeight="10152" activeTab="2" xr2:uid="{00000000-000D-0000-FFFF-FFFF00000000}"/>
  </bookViews>
  <sheets>
    <sheet name="Analýza užití energie původní" sheetId="11" r:id="rId1"/>
    <sheet name="Data" sheetId="12" r:id="rId2"/>
    <sheet name="Analýza užití energie nové" sheetId="13" r:id="rId3"/>
    <sheet name="List1" sheetId="1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11" l="1"/>
  <c r="J80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7" i="11"/>
  <c r="J27" i="11"/>
  <c r="I27" i="11"/>
  <c r="H27" i="11"/>
  <c r="G27" i="11"/>
  <c r="F27" i="11"/>
  <c r="K26" i="11"/>
  <c r="J26" i="11"/>
  <c r="I26" i="11"/>
  <c r="H26" i="11"/>
  <c r="G26" i="11"/>
  <c r="F26" i="11"/>
  <c r="K80" i="13"/>
  <c r="J80" i="13"/>
  <c r="K51" i="13"/>
  <c r="K50" i="13"/>
  <c r="K49" i="13"/>
  <c r="K48" i="13"/>
  <c r="K47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7" i="13"/>
  <c r="J27" i="13"/>
  <c r="I27" i="13"/>
  <c r="H27" i="13"/>
  <c r="G27" i="13"/>
  <c r="F27" i="13"/>
  <c r="K26" i="13"/>
  <c r="J26" i="13"/>
  <c r="I26" i="13"/>
  <c r="H26" i="13"/>
  <c r="G26" i="13"/>
  <c r="F26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9" authorId="0" shapeId="0" xr:uid="{D21D96B3-CAE3-44D3-A1DD-65D8F5C99911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97" authorId="0" shapeId="0" xr:uid="{12DB4DFD-F9F6-4ADB-9BF8-915D6A558016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06" authorId="0" shapeId="0" xr:uid="{748D32E0-3F5B-4F42-971C-64FDC9AC01B3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07" authorId="0" shapeId="0" xr:uid="{FD19495E-1CA3-4E2D-986C-F358F2CB6ED2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108" authorId="0" shapeId="0" xr:uid="{7D243865-4155-4D67-B1E1-50D24361A86C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9" authorId="0" shapeId="0" xr:uid="{99DA5C36-C19A-4685-9455-C3241D29B97C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97" authorId="0" shapeId="0" xr:uid="{0D97D260-E5C1-4A41-9D0E-B1C6B888CE9D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06" authorId="0" shapeId="0" xr:uid="{81E627FB-B406-42E0-BA8D-D5EB2C8245E9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07" authorId="0" shapeId="0" xr:uid="{68D01BBF-B832-4DBB-BC7C-BB0E7E5167B4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108" authorId="0" shapeId="0" xr:uid="{7C35152B-BEF0-4015-92CF-2D95AD6F315A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sharedStrings.xml><?xml version="1.0" encoding="utf-8"?>
<sst xmlns="http://schemas.openxmlformats.org/spreadsheetml/2006/main" count="524" uniqueCount="196">
  <si>
    <t>ANALÝZA UŽITÍ ENERGIE – BILANCE PŘÍNOSŮ PROJEKTU</t>
  </si>
  <si>
    <t>Spotřeba energie</t>
  </si>
  <si>
    <t>Výchozí stav</t>
  </si>
  <si>
    <t>Navrhovaný stav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</si>
  <si>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</si>
  <si>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</si>
  <si>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</si>
  <si>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</si>
  <si>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</si>
  <si>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</si>
  <si>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</si>
  <si>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Výpočet primární energie z neobnovitelných zdrojů</t>
  </si>
  <si>
    <t>Energonositel</t>
  </si>
  <si>
    <t>Před realizací projektu</t>
  </si>
  <si>
    <t>Dodaná energie</t>
  </si>
  <si>
    <t>Faktor primární energie z neobnovitelných zdrojů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</si>
  <si>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</si>
  <si>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</si>
  <si>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</si>
  <si>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</si>
  <si>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</si>
  <si>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</si>
  <si>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ks</t>
  </si>
  <si>
    <t>Kód</t>
  </si>
  <si>
    <t>Název</t>
  </si>
  <si>
    <t>05_015</t>
  </si>
  <si>
    <t>Spotřeba primární energie z neobnovitelných zdrojů po realizaci projektu (GJ/rok)</t>
  </si>
  <si>
    <t>05_037</t>
  </si>
  <si>
    <t>05_020</t>
  </si>
  <si>
    <t>Snížení konečné spotřeby energie (%)</t>
  </si>
  <si>
    <t>05_036</t>
  </si>
  <si>
    <t>Snížení spotřeby primární energie z neobnovitelných zdrojů (GJ/rok)</t>
  </si>
  <si>
    <t>05_014</t>
  </si>
  <si>
    <t>Spotřeba primární energie z neobnovitelných zdrojů před realizaci projektu (GJ/rok)</t>
  </si>
  <si>
    <t>05_035</t>
  </si>
  <si>
    <t>IRR - vnitřní výnosové procento (%)</t>
  </si>
  <si>
    <t>05_019</t>
  </si>
  <si>
    <t>Snížení konečné spotřeby energie (GJ/rok)</t>
  </si>
  <si>
    <t>05_024</t>
  </si>
  <si>
    <t>Typ infrastruktury</t>
  </si>
  <si>
    <t>05_018</t>
  </si>
  <si>
    <t>05_034</t>
  </si>
  <si>
    <t>Reálná doba návratnosti (roky)</t>
  </si>
  <si>
    <t>05_010</t>
  </si>
  <si>
    <t>Emise skleníkových plynů před realizací projektu (tun / rok)</t>
  </si>
  <si>
    <t>05_013</t>
  </si>
  <si>
    <t>Snížení emisí skleníkových plynů (%)</t>
  </si>
  <si>
    <t>05_016</t>
  </si>
  <si>
    <t>Snížení spotřeby primární energie z neobnovitelných zdrojů (%)</t>
  </si>
  <si>
    <t>05_017</t>
  </si>
  <si>
    <t>Konečná spotřeba energie před realizací projektu (GJ/rok)</t>
  </si>
  <si>
    <t>05_012</t>
  </si>
  <si>
    <t>Snížení emisí skleníkových plynů (tun/rok)</t>
  </si>
  <si>
    <t>05_033</t>
  </si>
  <si>
    <t>NPV – čistá současná hodnota (tis. Kč)</t>
  </si>
  <si>
    <t>05_011</t>
  </si>
  <si>
    <t>Emise skleníkových plynů po realizaci projektu (tun/rok)</t>
  </si>
  <si>
    <t>Roční spotřeba primární energie v ostatních případech</t>
  </si>
  <si>
    <t>327006</t>
  </si>
  <si>
    <t>327161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</si>
  <si>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</si>
  <si>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</si>
  <si>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</si>
  <si>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</si>
  <si>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</si>
  <si>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</si>
  <si>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</si>
  <si>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Indikátory  ISKP</t>
  </si>
  <si>
    <t>Realizovaná opatření v rámci projektu (vstupující do výpočtu):</t>
  </si>
  <si>
    <t>Počet veřejné infrastruktury, kde došlo k úspoře primární en. z neobnovitelných zdrojů (tzn. počet energetických uzlů)</t>
  </si>
  <si>
    <t>Poř. číslo</t>
  </si>
  <si>
    <t>Bilance spotřeby energie:</t>
  </si>
  <si>
    <t>vždy= 0,00</t>
  </si>
  <si>
    <t>Snížení v %</t>
  </si>
  <si>
    <t>Snížení</t>
  </si>
  <si>
    <t>Po realizací projektu</t>
  </si>
  <si>
    <t>Analýza podle spotřebičů</t>
  </si>
  <si>
    <t xml:space="preserve">Elektrická energie </t>
  </si>
  <si>
    <t>Osvětlení</t>
  </si>
  <si>
    <t>STRUKTURA SPOTŘEBY ENERGIE - v řádcích analýzy budou uvedeny všechny jednotlivé spotřebiče na technologickém uzlu</t>
  </si>
  <si>
    <t>Snížení primární energie z neobnovitelných zdrojů:</t>
  </si>
  <si>
    <t>Konečná spotřeba energie po realizaci projektu (%)</t>
  </si>
  <si>
    <t>Výměna technologie</t>
  </si>
  <si>
    <t xml:space="preserve">Další </t>
  </si>
  <si>
    <t>Výměna/nová VZT</t>
  </si>
  <si>
    <t xml:space="preserve">(výchozí stav mínus navrhovaný stav) </t>
  </si>
  <si>
    <t>Do analýzy užití energie ve výchozím stavu musí vstupovat spotřeby všech zařízení/spotřebičů (od rychlovarné konvice po myčku nádobí apod.) v řešeném technologickém uzlu, včetně spotřeby VZT a osvětlení v případě návrhu těchto opatření v Energetické posudku. Do navrhovaného stavu musí vstupovat spotřeby opět všech zařízení (měněných i neměněných, které zůstávají) v řešeném technologickém uzlu.</t>
  </si>
  <si>
    <t xml:space="preserve">Do analýzy nesmí vstupovat spotřeba, respektive úspora na vytápění, a to ani prostřednictvím VZT. Program/výzva neřeší energetickou náročnost budovy. 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</si>
  <si>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</si>
  <si>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</si>
  <si>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</si>
  <si>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</si>
  <si>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</si>
  <si>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</si>
  <si>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</si>
  <si>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</si>
  <si>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Do navrhovaného stavu nelze započítat zařízení, které je nově pořízeno před podáním žádosti, před zpracováním Eneregtického posudku  (např. r 2023), musí být vždy započítáno do výchozího stavu.</t>
  </si>
  <si>
    <t>V analýze není možné přepočítávat výchozí stav na nové využívání technologií, zvýšennou výrobu jídel, zpracovaný objem prádla apod. (dle typu řešného technologického uzlu). Výchozí stav je počítán dle skutečnosti.</t>
  </si>
  <si>
    <t>Příloha k Energetickému posudku SC 1.1.2</t>
  </si>
  <si>
    <t>Nový výkon vzduchotechnické jednotky (jednotek) (m3 h-1)</t>
  </si>
  <si>
    <t>Číslo/Text</t>
  </si>
  <si>
    <t>Snížení konečné spotřeby energie podpořených zařázení</t>
  </si>
  <si>
    <t xml:space="preserve">SZTE, teplo z prostředí aj. </t>
  </si>
  <si>
    <r>
      <rPr>
        <b/>
        <sz val="10"/>
        <color theme="1" tint="0.34998626667073579"/>
        <rFont val="Calibri"/>
        <family val="2"/>
        <charset val="238"/>
        <scheme val="minor"/>
      </rPr>
      <t xml:space="preserve">Pozn:.  </t>
    </r>
    <r>
      <rPr>
        <sz val="10"/>
        <color theme="1" tint="0.34998626667073579"/>
        <rFont val="Calibri"/>
        <family val="2"/>
        <charset val="238"/>
        <scheme val="minor"/>
      </rPr>
      <t xml:space="preserve">Do snížení primární energie z neobnovitelných zdrojů </t>
    </r>
    <r>
      <rPr>
        <b/>
        <sz val="10"/>
        <color theme="1" tint="0.34998626667073579"/>
        <rFont val="Calibri"/>
        <family val="2"/>
        <charset val="238"/>
        <scheme val="minor"/>
      </rPr>
      <t>není možné</t>
    </r>
    <r>
      <rPr>
        <sz val="10"/>
        <color theme="1" tint="0.34998626667073579"/>
        <rFont val="Calibri"/>
        <family val="2"/>
        <charset val="238"/>
        <scheme val="minor"/>
      </rPr>
      <t xml:space="preserve"> započítat úsporu za vytápění. </t>
    </r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</si>
  <si>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</t>
  </si>
  <si>
    <t xml:space="preserve">Budou instalovány spotřebiče splňující nejvyšší dostupnou energetickou třídu dle příslušné legislativy pro daný typ spotřebiče.  </t>
  </si>
  <si>
    <t xml:space="preserve">V rámci projektu bude zajištěno zavedení energetického managementu,  v souladu s „Metodickým návodem pro splnění požadavku na zavedení energetického managementu" (tzn. technologický uzel bude samostaně měřen). </t>
  </si>
  <si>
    <t>SDP - SPECIFICKÉ DATOVÉ POLOŽKY</t>
  </si>
  <si>
    <t>ano</t>
  </si>
  <si>
    <t>ne</t>
  </si>
  <si>
    <t>MODERNIZACE STRAVOVACÍHO PROSTORU MN DVŮR KRÁLOVÉ NAD LABEM</t>
  </si>
  <si>
    <t>VZT</t>
  </si>
  <si>
    <t>Změkčovač vody</t>
  </si>
  <si>
    <t>Příjmová váha</t>
  </si>
  <si>
    <t>Profesionální chladnička</t>
  </si>
  <si>
    <t>Profesionální chladnička 2x0,565</t>
  </si>
  <si>
    <t>Chladící box 2 kW</t>
  </si>
  <si>
    <t>Osvětlení chl.boxu</t>
  </si>
  <si>
    <t>Profesionální chladnička 3x0,2 kw</t>
  </si>
  <si>
    <t>Miskovací stroj</t>
  </si>
  <si>
    <t>Univerzální robot</t>
  </si>
  <si>
    <t>Řezačka masa</t>
  </si>
  <si>
    <t>Chlazený stůl</t>
  </si>
  <si>
    <t>Dělička těsta</t>
  </si>
  <si>
    <t>Udržovací varná skřín</t>
  </si>
  <si>
    <t>Elektro-bateriový vozík</t>
  </si>
  <si>
    <t xml:space="preserve">Šoker </t>
  </si>
  <si>
    <t xml:space="preserve">Lednice </t>
  </si>
  <si>
    <t>Profesionální chladnička 4x0,185 kw</t>
  </si>
  <si>
    <t>Granulová myčka</t>
  </si>
  <si>
    <t xml:space="preserve">Elektr.konvektomat </t>
  </si>
  <si>
    <t>Elektr. Multifunkční pánev</t>
  </si>
  <si>
    <t>Multifunkční indukční sporák</t>
  </si>
  <si>
    <t>Multifunkční varné zařízení</t>
  </si>
  <si>
    <t>Konvektomat elektrický</t>
  </si>
  <si>
    <t>Závěsná digestoř</t>
  </si>
  <si>
    <t>Nástěnná digestoř</t>
  </si>
  <si>
    <t>Pásová myčka nádobí</t>
  </si>
  <si>
    <t>Pásový dopravník</t>
  </si>
  <si>
    <t>Automatické formovací zařízení</t>
  </si>
  <si>
    <t xml:space="preserve"> </t>
  </si>
  <si>
    <t>Rekonstrukce kuchyně ZŠ a MŠ  Chomutov, ulice Palachova č.p.4881</t>
  </si>
  <si>
    <t>13,9879 / (tun / rok)</t>
  </si>
  <si>
    <t>9,41442/ (tun / rok)</t>
  </si>
  <si>
    <t>4,57348/ (tun / rok)</t>
  </si>
  <si>
    <t>32/ %</t>
  </si>
  <si>
    <t xml:space="preserve"> 107/   (GJ/rok)</t>
  </si>
  <si>
    <t xml:space="preserve">  72,5/  (GJ/rok)</t>
  </si>
  <si>
    <t>32 / %</t>
  </si>
  <si>
    <t>58/  (GJ/rok)</t>
  </si>
  <si>
    <t>40/  (GJ/rok)</t>
  </si>
  <si>
    <t>18/  (GJ/rok)</t>
  </si>
  <si>
    <t>vzdělávání</t>
  </si>
  <si>
    <t>Lázeň elektrická</t>
  </si>
  <si>
    <t>Profi lednice LIEBHERR 3x</t>
  </si>
  <si>
    <t>Konvektomat 19,9</t>
  </si>
  <si>
    <t>Varný kotel ALBA</t>
  </si>
  <si>
    <t>Kráječ chleba</t>
  </si>
  <si>
    <t>Vodní lázeň</t>
  </si>
  <si>
    <t>Lednice-výdejní</t>
  </si>
  <si>
    <t>Lednice stará</t>
  </si>
  <si>
    <t>Mikrovlnná trouba</t>
  </si>
  <si>
    <t>Mixer tyčový</t>
  </si>
  <si>
    <t>Mrazák pultový</t>
  </si>
  <si>
    <t xml:space="preserve">Mrazák </t>
  </si>
  <si>
    <t>Myčka INDESIT</t>
  </si>
  <si>
    <t>Pánev elektrická</t>
  </si>
  <si>
    <t xml:space="preserve">Varná stolička </t>
  </si>
  <si>
    <t>Automatická pračka SAMSUNG</t>
  </si>
  <si>
    <t>Robot R2b</t>
  </si>
  <si>
    <t>Robot univerzální</t>
  </si>
  <si>
    <t>Robot CL50</t>
  </si>
  <si>
    <t>Rychlovarná konvice</t>
  </si>
  <si>
    <t>Sporák elektrický</t>
  </si>
  <si>
    <t>Škrabka zeleniny</t>
  </si>
  <si>
    <t>Šlehač ruční</t>
  </si>
  <si>
    <t>Váha příjmová 300 kg</t>
  </si>
  <si>
    <t>Podstavná chladnička 134 litrů</t>
  </si>
  <si>
    <t>Škrabka brambor 20 L</t>
  </si>
  <si>
    <t>Digitální mrazící skříň 670 l</t>
  </si>
  <si>
    <t>Podstolová myčka nádob</t>
  </si>
  <si>
    <t>Chladící stůl s dvířky</t>
  </si>
  <si>
    <t>RE 22 - Univerzální šlehací a hnětací stroj</t>
  </si>
  <si>
    <t>Inteligentní multifunkční váha</t>
  </si>
  <si>
    <t>Konvektomat 10GN 1/1</t>
  </si>
  <si>
    <t>Elektrický bojlerový konvektomat</t>
  </si>
  <si>
    <t>Elektrický rychlovarný kotel</t>
  </si>
  <si>
    <t>Tlaková pánev, 100 litrů</t>
  </si>
  <si>
    <t>Indukční sporák</t>
  </si>
  <si>
    <t>Pánev, 100 litrů, kapacita 2 x GN 1/1</t>
  </si>
  <si>
    <t>Vyhřívaný vozík</t>
  </si>
  <si>
    <t>Pojízdný ohřevný talířový zásobník</t>
  </si>
  <si>
    <t>Chladicí digitální skříň 670 l</t>
  </si>
  <si>
    <t>Myčka provozního nádobí</t>
  </si>
  <si>
    <t>Pojízdný výdejní vozík s vyhřívanou vanou na 2GN 1/1</t>
  </si>
  <si>
    <t>Rekonstrukce kuchyně ZŠ a MŠ  Chomutov, ulice Palachova č.p. 4881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</si>
</sst>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  <scheme val="minor"/>
    </font>
    <font>
      <b/>
      <i/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</font>
    <font>
      <b/>
      <sz val="9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9"/>
      <color theme="1" tint="0.34998626667073579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0"/>
      <color indexed="8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1" tint="0.499984740745262"/>
      </left>
      <right/>
      <top style="thin">
        <color theme="1" tint="0.34998626667073579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/>
    <xf numFmtId="0" fontId="6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0" fillId="0" borderId="12" xfId="0" applyBorder="1"/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/>
    <xf numFmtId="0" fontId="7" fillId="0" borderId="7" xfId="0" applyFont="1" applyBorder="1" applyAlignment="1">
      <alignment vertical="center" wrapText="1"/>
    </xf>
    <xf numFmtId="0" fontId="7" fillId="0" borderId="9" xfId="0" applyFont="1" applyBorder="1"/>
    <xf numFmtId="0" fontId="9" fillId="3" borderId="3" xfId="0" applyFont="1" applyFill="1" applyBorder="1"/>
    <xf numFmtId="0" fontId="9" fillId="3" borderId="4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6" xfId="0" applyFont="1" applyBorder="1"/>
    <xf numFmtId="0" fontId="6" fillId="0" borderId="1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2" fontId="6" fillId="0" borderId="7" xfId="0" applyNumberFormat="1" applyFont="1" applyBorder="1" applyAlignment="1">
      <alignment horizontal="left" vertical="top"/>
    </xf>
    <xf numFmtId="0" fontId="6" fillId="0" borderId="10" xfId="0" applyFont="1" applyBorder="1" applyAlignment="1">
      <alignment horizontal="center" vertical="center"/>
    </xf>
    <xf numFmtId="0" fontId="4" fillId="0" borderId="6" xfId="0" applyFont="1" applyBorder="1"/>
    <xf numFmtId="0" fontId="4" fillId="0" borderId="9" xfId="0" applyFont="1" applyBorder="1"/>
    <xf numFmtId="0" fontId="7" fillId="0" borderId="13" xfId="0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6" fillId="0" borderId="19" xfId="0" applyFont="1" applyBorder="1"/>
    <xf numFmtId="0" fontId="10" fillId="0" borderId="26" xfId="0" applyFont="1" applyBorder="1"/>
    <xf numFmtId="0" fontId="10" fillId="0" borderId="27" xfId="0" applyFont="1" applyBorder="1"/>
    <xf numFmtId="0" fontId="10" fillId="2" borderId="27" xfId="0" applyFont="1" applyFill="1" applyBorder="1" applyAlignment="1">
      <alignment vertical="top" wrapText="1"/>
    </xf>
    <xf numFmtId="0" fontId="7" fillId="0" borderId="28" xfId="0" applyFont="1" applyBorder="1"/>
    <xf numFmtId="4" fontId="6" fillId="0" borderId="13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 wrapText="1"/>
    </xf>
    <xf numFmtId="0" fontId="6" fillId="0" borderId="22" xfId="0" applyFont="1" applyBorder="1"/>
    <xf numFmtId="0" fontId="6" fillId="0" borderId="22" xfId="0" applyFont="1" applyBorder="1" applyAlignment="1">
      <alignment vertical="top"/>
    </xf>
    <xf numFmtId="0" fontId="6" fillId="0" borderId="0" xfId="0" applyFont="1" applyAlignment="1">
      <alignment vertical="top"/>
    </xf>
    <xf numFmtId="0" fontId="19" fillId="0" borderId="0" xfId="0" applyFont="1"/>
    <xf numFmtId="0" fontId="21" fillId="0" borderId="30" xfId="0" applyFont="1" applyBorder="1" applyAlignment="1">
      <alignment horizontal="justify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horizontal="right" vertical="center" wrapText="1"/>
    </xf>
    <xf numFmtId="0" fontId="23" fillId="0" borderId="30" xfId="0" applyFont="1" applyBorder="1" applyAlignment="1">
      <alignment horizontal="right" vertical="center" wrapText="1"/>
    </xf>
    <xf numFmtId="0" fontId="20" fillId="0" borderId="33" xfId="0" applyFont="1" applyBorder="1" applyAlignment="1">
      <alignment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vertical="center" wrapText="1"/>
    </xf>
    <xf numFmtId="0" fontId="24" fillId="0" borderId="29" xfId="0" applyFont="1" applyBorder="1" applyAlignment="1">
      <alignment horizontal="justify" vertical="center" wrapText="1"/>
    </xf>
    <xf numFmtId="0" fontId="24" fillId="0" borderId="30" xfId="0" applyFont="1" applyBorder="1" applyAlignment="1">
      <alignment horizontal="justify" vertical="center" wrapText="1"/>
    </xf>
    <xf numFmtId="0" fontId="22" fillId="0" borderId="30" xfId="0" applyFont="1" applyBorder="1" applyAlignment="1">
      <alignment horizontal="right" vertical="center" wrapText="1"/>
    </xf>
    <xf numFmtId="0" fontId="25" fillId="0" borderId="0" xfId="0" applyFont="1"/>
    <xf numFmtId="0" fontId="25" fillId="0" borderId="29" xfId="0" applyFont="1" applyBorder="1" applyAlignment="1">
      <alignment horizontal="justify" vertical="center" wrapText="1"/>
    </xf>
    <xf numFmtId="0" fontId="25" fillId="0" borderId="54" xfId="0" applyFont="1" applyBorder="1" applyAlignment="1">
      <alignment horizontal="justify" vertical="center" wrapText="1"/>
    </xf>
    <xf numFmtId="0" fontId="20" fillId="0" borderId="0" xfId="0" applyFont="1"/>
    <xf numFmtId="0" fontId="26" fillId="0" borderId="55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0" fillId="0" borderId="55" xfId="0" applyFont="1" applyBorder="1" applyAlignment="1">
      <alignment vertical="center"/>
    </xf>
    <xf numFmtId="0" fontId="24" fillId="0" borderId="29" xfId="0" applyFont="1" applyBorder="1" applyAlignment="1">
      <alignment horizontal="right" vertical="center" wrapText="1"/>
    </xf>
    <xf numFmtId="0" fontId="24" fillId="0" borderId="30" xfId="0" applyFont="1" applyBorder="1" applyAlignment="1">
      <alignment horizontal="right" vertical="center" wrapText="1"/>
    </xf>
    <xf numFmtId="0" fontId="27" fillId="0" borderId="29" xfId="0" applyFont="1" applyBorder="1" applyAlignment="1">
      <alignment horizontal="justify" vertical="center" wrapText="1"/>
    </xf>
    <xf numFmtId="0" fontId="27" fillId="0" borderId="30" xfId="0" applyFont="1" applyBorder="1" applyAlignment="1">
      <alignment horizontal="justify" vertical="center" wrapText="1"/>
    </xf>
    <xf numFmtId="0" fontId="27" fillId="0" borderId="29" xfId="0" applyFont="1" applyBorder="1" applyAlignment="1">
      <alignment horizontal="right" vertical="center" wrapText="1"/>
    </xf>
    <xf numFmtId="0" fontId="27" fillId="0" borderId="30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3" fillId="0" borderId="7" xfId="0" applyFont="1" applyBorder="1" applyAlignment="1">
      <alignment horizontal="left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2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3" fillId="0" borderId="7" xfId="0" applyFont="1" applyBorder="1"/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9" fillId="3" borderId="38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top"/>
    </xf>
    <xf numFmtId="0" fontId="6" fillId="0" borderId="19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7" fillId="3" borderId="0" xfId="0" applyFont="1" applyFill="1" applyAlignment="1">
      <alignment horizontal="left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7" fillId="3" borderId="39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41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7" fillId="3" borderId="53" xfId="0" applyFont="1" applyFill="1" applyBorder="1" applyAlignment="1">
      <alignment horizontal="left"/>
    </xf>
    <xf numFmtId="0" fontId="6" fillId="0" borderId="17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/>
    </xf>
    <xf numFmtId="0" fontId="11" fillId="3" borderId="4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5</xdr:row>
      <xdr:rowOff>20825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B829038-37CB-4DBC-97B2-9E3451E58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82880"/>
          <a:ext cx="10650856" cy="1300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5</xdr:row>
      <xdr:rowOff>20825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FCB58B-7BCB-412E-8F22-C9D23793B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82880"/>
          <a:ext cx="10650856" cy="752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133"/>
  <sheetViews>
    <sheetView view="pageBreakPreview" topLeftCell="B77" zoomScaleNormal="100" zoomScaleSheetLayoutView="100" workbookViewId="0">
      <selection activeCell="H90" sqref="H90"/>
    </sheetView>
  </sheetViews>
  <sheetFormatPr defaultRowHeight="14.4" x14ac:dyDescent="0.3"/>
  <cols>
    <col min="2" max="3" width="25.6640625" customWidth="1"/>
    <col min="4" max="4" width="25.88671875" customWidth="1"/>
    <col min="5" max="5" width="27.109375" customWidth="1"/>
    <col min="6" max="6" width="17.44140625" customWidth="1"/>
    <col min="7" max="7" width="14.88671875" customWidth="1"/>
    <col min="8" max="8" width="10.44140625" customWidth="1"/>
    <col min="9" max="9" width="11.6640625" customWidth="1"/>
    <col min="11" max="11" width="10.109375" customWidth="1"/>
    <col min="12" max="13" width="10.6640625" customWidth="1"/>
    <col min="15" max="17" width="25.6640625" customWidth="1"/>
  </cols>
  <sheetData>
    <row r="2" spans="2:11" ht="50.25" customHeight="1" x14ac:dyDescent="0.3"/>
    <row r="4" spans="2:11" ht="21" x14ac:dyDescent="0.4">
      <c r="B4" s="145" t="s">
        <v>98</v>
      </c>
      <c r="C4" s="145"/>
      <c r="D4" s="145"/>
      <c r="E4" s="3"/>
      <c r="F4" s="3"/>
      <c r="G4" s="3"/>
      <c r="H4" s="3"/>
      <c r="I4" s="3"/>
      <c r="J4" s="3"/>
      <c r="K4" s="3"/>
    </row>
    <row r="5" spans="2:11" ht="15.6" x14ac:dyDescent="0.3">
      <c r="B5" s="62" t="s">
        <v>110</v>
      </c>
      <c r="C5" s="3"/>
      <c r="D5" s="3"/>
      <c r="E5" s="3"/>
      <c r="F5" s="3"/>
      <c r="G5" s="3"/>
      <c r="H5" s="3"/>
      <c r="I5" s="3"/>
      <c r="J5" s="3"/>
      <c r="K5" s="3"/>
    </row>
    <row r="6" spans="2:11" ht="15.6" x14ac:dyDescent="0.3">
      <c r="B6" s="109" t="s">
        <v>68</v>
      </c>
      <c r="C6" s="109"/>
      <c r="D6" s="109"/>
      <c r="E6" s="74" t="s">
        <v>141</v>
      </c>
      <c r="F6" s="3"/>
      <c r="G6" s="3"/>
      <c r="H6" s="3"/>
      <c r="I6" s="3"/>
      <c r="J6" s="3"/>
      <c r="K6" s="3"/>
    </row>
    <row r="7" spans="2:11" x14ac:dyDescent="0.3">
      <c r="B7" s="3" t="s">
        <v>82</v>
      </c>
      <c r="C7" s="3" t="s">
        <v>108</v>
      </c>
      <c r="D7" s="3"/>
      <c r="E7" s="3"/>
      <c r="F7" s="3"/>
      <c r="G7" s="3"/>
      <c r="H7" s="3"/>
      <c r="I7" s="3"/>
      <c r="J7" s="3"/>
      <c r="K7" s="3"/>
    </row>
    <row r="8" spans="2:11" x14ac:dyDescent="0.3">
      <c r="B8" s="3" t="s">
        <v>84</v>
      </c>
      <c r="C8" s="3" t="s">
        <v>108</v>
      </c>
      <c r="D8" s="3"/>
      <c r="E8" s="3"/>
      <c r="F8" s="3"/>
      <c r="G8" s="3"/>
      <c r="H8" s="3"/>
      <c r="I8" s="3"/>
      <c r="J8" s="3"/>
      <c r="K8" s="3"/>
    </row>
    <row r="9" spans="2:11" x14ac:dyDescent="0.3">
      <c r="B9" s="3" t="s">
        <v>78</v>
      </c>
      <c r="C9" s="3" t="s">
        <v>108</v>
      </c>
      <c r="D9" s="3"/>
      <c r="E9" s="3"/>
      <c r="F9" s="3"/>
      <c r="G9" s="3"/>
      <c r="H9" s="3"/>
      <c r="I9" s="3"/>
      <c r="J9" s="3"/>
      <c r="K9" s="3"/>
    </row>
    <row r="10" spans="2:11" x14ac:dyDescent="0.3">
      <c r="B10" s="3" t="s">
        <v>83</v>
      </c>
      <c r="C10" s="3" t="s">
        <v>109</v>
      </c>
      <c r="D10" s="3"/>
      <c r="E10" s="3"/>
      <c r="F10" s="3"/>
      <c r="G10" s="3"/>
      <c r="H10" s="3"/>
      <c r="I10" s="3"/>
      <c r="J10" s="3"/>
      <c r="K10" s="3"/>
    </row>
    <row r="11" spans="2:1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50.25" customHeight="1" x14ac:dyDescent="0.3">
      <c r="B12" s="136" t="s">
        <v>71</v>
      </c>
      <c r="C12" s="148" t="s">
        <v>86</v>
      </c>
      <c r="D12" s="148"/>
      <c r="E12" s="148"/>
      <c r="F12" s="148"/>
      <c r="G12" s="148"/>
      <c r="H12" s="148"/>
      <c r="I12" s="148"/>
      <c r="J12" s="148"/>
      <c r="K12" s="148"/>
    </row>
    <row r="13" spans="2:11" ht="26.25" customHeight="1" x14ac:dyDescent="0.3">
      <c r="B13" s="136"/>
      <c r="C13" s="148" t="s">
        <v>87</v>
      </c>
      <c r="D13" s="148"/>
      <c r="E13" s="148"/>
      <c r="F13" s="148"/>
      <c r="G13" s="148"/>
      <c r="H13" s="148"/>
      <c r="I13" s="148"/>
      <c r="J13" s="148"/>
      <c r="K13" s="148"/>
    </row>
    <row r="14" spans="2:11" ht="32.25" customHeight="1" x14ac:dyDescent="0.3">
      <c r="B14" s="136"/>
      <c r="C14" s="87" t="s">
        <v>96</v>
      </c>
      <c r="D14" s="87"/>
      <c r="E14" s="87"/>
      <c r="F14" s="87"/>
      <c r="G14" s="87"/>
      <c r="H14" s="87"/>
      <c r="I14" s="87"/>
      <c r="J14" s="87"/>
      <c r="K14" s="87"/>
    </row>
    <row r="15" spans="2:11" ht="33" customHeight="1" x14ac:dyDescent="0.3">
      <c r="B15" s="136"/>
      <c r="C15" s="148" t="s">
        <v>97</v>
      </c>
      <c r="D15" s="148"/>
      <c r="E15" s="148"/>
      <c r="F15" s="148"/>
      <c r="G15" s="148"/>
      <c r="H15" s="148"/>
      <c r="I15" s="148"/>
      <c r="J15" s="148"/>
      <c r="K15" s="148"/>
    </row>
    <row r="16" spans="2:11" ht="15" thickBot="1" x14ac:dyDescent="0.35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5" thickBot="1" x14ac:dyDescent="0.35">
      <c r="B17" s="134" t="s">
        <v>0</v>
      </c>
      <c r="C17" s="134"/>
      <c r="D17" s="134"/>
      <c r="E17" s="134"/>
      <c r="F17" s="134"/>
      <c r="G17" s="134"/>
      <c r="H17" s="134"/>
      <c r="I17" s="134"/>
      <c r="J17" s="134"/>
      <c r="K17" s="134"/>
    </row>
    <row r="18" spans="2:11" ht="29.1" customHeight="1" thickBot="1" x14ac:dyDescent="0.35">
      <c r="B18" s="137" t="s">
        <v>79</v>
      </c>
      <c r="C18" s="137"/>
      <c r="D18" s="137"/>
      <c r="E18" s="137"/>
      <c r="F18" s="135" t="s">
        <v>1</v>
      </c>
      <c r="G18" s="135"/>
      <c r="H18" s="135"/>
      <c r="I18" s="135"/>
      <c r="J18" s="135"/>
      <c r="K18" s="135"/>
    </row>
    <row r="19" spans="2:11" ht="15" customHeight="1" thickBot="1" x14ac:dyDescent="0.35">
      <c r="B19" s="137"/>
      <c r="C19" s="137"/>
      <c r="D19" s="137"/>
      <c r="E19" s="137"/>
      <c r="F19" s="149" t="s">
        <v>2</v>
      </c>
      <c r="G19" s="149"/>
      <c r="H19" s="149" t="s">
        <v>3</v>
      </c>
      <c r="I19" s="149"/>
      <c r="J19" s="149" t="s">
        <v>4</v>
      </c>
      <c r="K19" s="149"/>
    </row>
    <row r="20" spans="2:11" ht="30" customHeight="1" thickBot="1" x14ac:dyDescent="0.35">
      <c r="B20" s="137"/>
      <c r="C20" s="137"/>
      <c r="D20" s="137"/>
      <c r="E20" s="137"/>
      <c r="F20" s="149"/>
      <c r="G20" s="149"/>
      <c r="H20" s="149"/>
      <c r="I20" s="149"/>
      <c r="J20" s="149" t="s">
        <v>85</v>
      </c>
      <c r="K20" s="149"/>
    </row>
    <row r="21" spans="2:11" ht="15" thickBot="1" x14ac:dyDescent="0.35">
      <c r="B21" s="137"/>
      <c r="C21" s="137"/>
      <c r="D21" s="137"/>
      <c r="E21" s="137"/>
      <c r="F21" s="5" t="s">
        <v>5</v>
      </c>
      <c r="G21" s="5" t="s">
        <v>6</v>
      </c>
      <c r="H21" s="5" t="s">
        <v>5</v>
      </c>
      <c r="I21" s="5" t="s">
        <v>6</v>
      </c>
      <c r="J21" s="5" t="s">
        <v>5</v>
      </c>
      <c r="K21" s="5" t="s">
        <v>6</v>
      </c>
    </row>
    <row r="22" spans="2:11" ht="16.2" thickBot="1" x14ac:dyDescent="0.35">
      <c r="B22" s="137" t="s">
        <v>7</v>
      </c>
      <c r="C22" s="137"/>
      <c r="D22" s="137"/>
      <c r="E22" s="137"/>
      <c r="F22" s="75">
        <v>16.265000000000001</v>
      </c>
      <c r="G22" s="76">
        <v>121.336</v>
      </c>
      <c r="H22" s="76">
        <v>10.946999999999999</v>
      </c>
      <c r="I22" s="76">
        <v>81.665000000000006</v>
      </c>
      <c r="J22" s="75">
        <v>5.3179999999999996</v>
      </c>
      <c r="K22" s="76">
        <v>39.670999999999999</v>
      </c>
    </row>
    <row r="23" spans="2:11" ht="3.75" customHeight="1" thickBot="1" x14ac:dyDescent="0.35">
      <c r="B23" s="6"/>
      <c r="C23" s="6"/>
      <c r="D23" s="6"/>
      <c r="E23" s="6"/>
      <c r="F23" s="7"/>
      <c r="G23" s="7"/>
      <c r="H23" s="7"/>
      <c r="I23" s="7"/>
      <c r="J23" s="7"/>
      <c r="K23" s="7"/>
    </row>
    <row r="24" spans="2:11" ht="15.75" customHeight="1" thickBot="1" x14ac:dyDescent="0.35">
      <c r="B24" s="138" t="s">
        <v>8</v>
      </c>
      <c r="C24" s="138"/>
      <c r="D24" s="138"/>
      <c r="E24" s="138"/>
      <c r="F24" s="138"/>
      <c r="G24" s="138"/>
      <c r="H24" s="138"/>
      <c r="I24" s="138"/>
      <c r="J24" s="138"/>
      <c r="K24" s="138"/>
    </row>
    <row r="25" spans="2:11" ht="16.2" thickBot="1" x14ac:dyDescent="0.35">
      <c r="B25" s="146" t="s">
        <v>77</v>
      </c>
      <c r="C25" s="147"/>
      <c r="D25" s="147"/>
      <c r="E25" s="147"/>
      <c r="F25" s="75">
        <v>16.265000000000001</v>
      </c>
      <c r="G25" s="76">
        <v>121.336</v>
      </c>
      <c r="H25" s="76">
        <v>10.946999999999999</v>
      </c>
      <c r="I25" s="76">
        <v>81.665000000000006</v>
      </c>
      <c r="J25" s="75">
        <v>5.3179999999999996</v>
      </c>
      <c r="K25" s="76">
        <v>39.670999999999999</v>
      </c>
    </row>
    <row r="26" spans="2:11" x14ac:dyDescent="0.3">
      <c r="B26" s="139" t="s">
        <v>88</v>
      </c>
      <c r="C26" s="140"/>
      <c r="D26" s="140"/>
      <c r="E26" s="140"/>
      <c r="F26" s="56">
        <f t="shared" ref="F26:F27" si="0">SUMIFS($F$30:$F$80,$C$30:$C$80,B26)</f>
        <v>0</v>
      </c>
      <c r="G26" s="56">
        <f t="shared" ref="G26:G27" si="1">SUMIFS($G$30:$G$80,$C$30:$C$80,B26)</f>
        <v>0</v>
      </c>
      <c r="H26" s="56">
        <f>SUMIFS($H$30:$H$80,$C$30:$C$80,B26)</f>
        <v>0</v>
      </c>
      <c r="I26" s="56">
        <f t="shared" ref="I26:I27" si="2">SUMIFS($I$30:$I$80,$C$30:$C$80,B26)</f>
        <v>0</v>
      </c>
      <c r="J26" s="56">
        <f t="shared" ref="J26:J27" si="3">SUMIFS($J$30:$J$80,$C$30:$C$80,B26)</f>
        <v>0</v>
      </c>
      <c r="K26" s="55">
        <f t="shared" ref="K26:K27" si="4">SUMIFS($K$30:$K$80,$C$30:$C$80,B26)</f>
        <v>0</v>
      </c>
    </row>
    <row r="27" spans="2:11" ht="15" thickBot="1" x14ac:dyDescent="0.35">
      <c r="B27" s="141" t="s">
        <v>95</v>
      </c>
      <c r="C27" s="142"/>
      <c r="D27" s="142"/>
      <c r="E27" s="142"/>
      <c r="F27" s="57">
        <f t="shared" si="0"/>
        <v>0</v>
      </c>
      <c r="G27" s="57">
        <f t="shared" si="1"/>
        <v>0</v>
      </c>
      <c r="H27" s="57">
        <f>SUMIFS($H$30:$H$80,$C$30:$C$80,B27)</f>
        <v>0</v>
      </c>
      <c r="I27" s="57">
        <f t="shared" si="2"/>
        <v>0</v>
      </c>
      <c r="J27" s="57">
        <f t="shared" si="3"/>
        <v>0</v>
      </c>
      <c r="K27" s="58">
        <f t="shared" si="4"/>
        <v>0</v>
      </c>
    </row>
    <row r="28" spans="2:11" ht="21" customHeight="1" thickBot="1" x14ac:dyDescent="0.35">
      <c r="B28" s="143" t="s">
        <v>76</v>
      </c>
      <c r="C28" s="144"/>
      <c r="D28" s="144"/>
      <c r="E28" s="144"/>
      <c r="F28" s="144"/>
      <c r="G28" s="144"/>
      <c r="H28" s="144"/>
      <c r="I28" s="144"/>
      <c r="J28" s="144"/>
      <c r="K28" s="144"/>
    </row>
    <row r="29" spans="2:11" ht="15" thickBot="1" x14ac:dyDescent="0.35">
      <c r="B29" s="13" t="s">
        <v>70</v>
      </c>
      <c r="C29" s="14" t="s">
        <v>12</v>
      </c>
      <c r="D29" s="14" t="s">
        <v>92</v>
      </c>
      <c r="E29" s="14" t="s">
        <v>10</v>
      </c>
      <c r="F29" s="15"/>
      <c r="G29" s="11"/>
      <c r="H29" s="11"/>
      <c r="I29" s="11"/>
      <c r="J29" s="11"/>
      <c r="K29" s="12"/>
    </row>
    <row r="30" spans="2:11" ht="15" thickBot="1" x14ac:dyDescent="0.35">
      <c r="B30" s="16">
        <v>1</v>
      </c>
      <c r="C30" s="10" t="s">
        <v>77</v>
      </c>
      <c r="D30" s="10" t="s">
        <v>93</v>
      </c>
      <c r="E30" s="71" t="s">
        <v>153</v>
      </c>
      <c r="F30" s="81">
        <v>0.15</v>
      </c>
      <c r="G30" s="49"/>
      <c r="H30" s="66"/>
      <c r="I30" s="49"/>
      <c r="J30" s="49"/>
      <c r="K30" s="50">
        <f>G30-I30</f>
        <v>0</v>
      </c>
    </row>
    <row r="31" spans="2:11" ht="15" thickBot="1" x14ac:dyDescent="0.35">
      <c r="B31" s="17">
        <v>2</v>
      </c>
      <c r="C31" s="10" t="s">
        <v>77</v>
      </c>
      <c r="D31" s="10" t="s">
        <v>93</v>
      </c>
      <c r="E31" s="72" t="s">
        <v>154</v>
      </c>
      <c r="F31" s="82">
        <v>0.72</v>
      </c>
      <c r="G31" s="51"/>
      <c r="H31" s="73"/>
      <c r="I31" s="51"/>
      <c r="J31" s="49"/>
      <c r="K31" s="50">
        <f t="shared" ref="J31:K80" si="5">G31-I31</f>
        <v>0</v>
      </c>
    </row>
    <row r="32" spans="2:11" ht="15" thickBot="1" x14ac:dyDescent="0.35">
      <c r="B32" s="17">
        <v>3</v>
      </c>
      <c r="C32" s="10" t="s">
        <v>77</v>
      </c>
      <c r="D32" s="10" t="s">
        <v>93</v>
      </c>
      <c r="E32" s="72" t="s">
        <v>155</v>
      </c>
      <c r="F32" s="82">
        <v>2.3879999999999999</v>
      </c>
      <c r="G32" s="51"/>
      <c r="H32" s="73"/>
      <c r="I32" s="51"/>
      <c r="J32" s="49"/>
      <c r="K32" s="50">
        <f t="shared" si="5"/>
        <v>0</v>
      </c>
    </row>
    <row r="33" spans="2:11" ht="15" thickBot="1" x14ac:dyDescent="0.35">
      <c r="B33" s="17">
        <v>4</v>
      </c>
      <c r="C33" s="10" t="s">
        <v>77</v>
      </c>
      <c r="D33" s="10" t="s">
        <v>93</v>
      </c>
      <c r="E33" s="72" t="s">
        <v>156</v>
      </c>
      <c r="F33" s="82">
        <v>1.68</v>
      </c>
      <c r="G33" s="51"/>
      <c r="H33" s="73"/>
      <c r="I33" s="51"/>
      <c r="J33" s="49"/>
      <c r="K33" s="50">
        <f t="shared" si="5"/>
        <v>0</v>
      </c>
    </row>
    <row r="34" spans="2:11" ht="15" thickBot="1" x14ac:dyDescent="0.35">
      <c r="B34" s="17">
        <v>5</v>
      </c>
      <c r="C34" s="10" t="s">
        <v>77</v>
      </c>
      <c r="D34" s="10" t="s">
        <v>93</v>
      </c>
      <c r="E34" s="72" t="s">
        <v>157</v>
      </c>
      <c r="F34" s="82">
        <v>3.3999999999999998E-3</v>
      </c>
      <c r="G34" s="51"/>
      <c r="H34" s="73"/>
      <c r="I34" s="51"/>
      <c r="J34" s="49"/>
      <c r="K34" s="50">
        <f t="shared" si="5"/>
        <v>0</v>
      </c>
    </row>
    <row r="35" spans="2:11" ht="15" thickBot="1" x14ac:dyDescent="0.35">
      <c r="B35" s="17">
        <v>6</v>
      </c>
      <c r="C35" s="10" t="s">
        <v>77</v>
      </c>
      <c r="D35" s="10" t="s">
        <v>93</v>
      </c>
      <c r="E35" s="72" t="s">
        <v>158</v>
      </c>
      <c r="F35" s="82">
        <v>0.45</v>
      </c>
      <c r="G35" s="51"/>
      <c r="H35" s="73"/>
      <c r="I35" s="51"/>
      <c r="J35" s="49"/>
      <c r="K35" s="50">
        <f t="shared" si="5"/>
        <v>0</v>
      </c>
    </row>
    <row r="36" spans="2:11" ht="15" thickBot="1" x14ac:dyDescent="0.35">
      <c r="B36" s="17">
        <v>7</v>
      </c>
      <c r="C36" s="10" t="s">
        <v>77</v>
      </c>
      <c r="D36" s="10" t="s">
        <v>93</v>
      </c>
      <c r="E36" s="72" t="s">
        <v>159</v>
      </c>
      <c r="F36" s="82">
        <v>0.18</v>
      </c>
      <c r="G36" s="51"/>
      <c r="H36" s="73"/>
      <c r="I36" s="51"/>
      <c r="J36" s="49"/>
      <c r="K36" s="50">
        <f t="shared" si="5"/>
        <v>0</v>
      </c>
    </row>
    <row r="37" spans="2:11" ht="15" thickBot="1" x14ac:dyDescent="0.35">
      <c r="B37" s="17">
        <v>8</v>
      </c>
      <c r="C37" s="10" t="s">
        <v>77</v>
      </c>
      <c r="D37" s="10" t="s">
        <v>93</v>
      </c>
      <c r="E37" s="72" t="s">
        <v>160</v>
      </c>
      <c r="F37" s="82">
        <v>0.16</v>
      </c>
      <c r="G37" s="51"/>
      <c r="H37" s="73"/>
      <c r="I37" s="51"/>
      <c r="J37" s="49"/>
      <c r="K37" s="50">
        <f t="shared" si="5"/>
        <v>0</v>
      </c>
    </row>
    <row r="38" spans="2:11" ht="15" thickBot="1" x14ac:dyDescent="0.35">
      <c r="B38" s="17">
        <v>9</v>
      </c>
      <c r="C38" s="10" t="s">
        <v>77</v>
      </c>
      <c r="D38" s="10" t="s">
        <v>93</v>
      </c>
      <c r="E38" s="72" t="s">
        <v>161</v>
      </c>
      <c r="F38" s="82">
        <v>9.6000000000000002E-2</v>
      </c>
      <c r="G38" s="51"/>
      <c r="H38" s="73"/>
      <c r="I38" s="51"/>
      <c r="J38" s="49"/>
      <c r="K38" s="50">
        <f t="shared" si="5"/>
        <v>0</v>
      </c>
    </row>
    <row r="39" spans="2:11" ht="15" thickBot="1" x14ac:dyDescent="0.35">
      <c r="B39" s="17">
        <v>10</v>
      </c>
      <c r="C39" s="10" t="s">
        <v>77</v>
      </c>
      <c r="D39" s="10" t="s">
        <v>93</v>
      </c>
      <c r="E39" s="72" t="s">
        <v>162</v>
      </c>
      <c r="F39" s="82">
        <v>3.2000000000000001E-2</v>
      </c>
      <c r="G39" s="51"/>
      <c r="H39" s="73"/>
      <c r="I39" s="51"/>
      <c r="J39" s="49"/>
      <c r="K39" s="50">
        <f t="shared" si="5"/>
        <v>0</v>
      </c>
    </row>
    <row r="40" spans="2:11" ht="15" thickBot="1" x14ac:dyDescent="0.35">
      <c r="B40" s="17">
        <v>12</v>
      </c>
      <c r="C40" s="10" t="s">
        <v>77</v>
      </c>
      <c r="D40" s="10" t="s">
        <v>93</v>
      </c>
      <c r="E40" s="72" t="s">
        <v>163</v>
      </c>
      <c r="F40" s="82">
        <v>7.1999999999999995E-2</v>
      </c>
      <c r="G40" s="51"/>
      <c r="H40" s="73"/>
      <c r="I40" s="51"/>
      <c r="J40" s="49"/>
      <c r="K40" s="50">
        <f t="shared" si="5"/>
        <v>0</v>
      </c>
    </row>
    <row r="41" spans="2:11" ht="15" thickBot="1" x14ac:dyDescent="0.35">
      <c r="B41" s="17">
        <v>13</v>
      </c>
      <c r="C41" s="10" t="s">
        <v>77</v>
      </c>
      <c r="D41" s="10" t="s">
        <v>93</v>
      </c>
      <c r="E41" s="72" t="s">
        <v>164</v>
      </c>
      <c r="F41" s="82">
        <v>1.2</v>
      </c>
      <c r="G41" s="51"/>
      <c r="H41" s="73"/>
      <c r="I41" s="51"/>
      <c r="J41" s="49"/>
      <c r="K41" s="50">
        <f t="shared" si="5"/>
        <v>0</v>
      </c>
    </row>
    <row r="42" spans="2:11" ht="15" thickBot="1" x14ac:dyDescent="0.35">
      <c r="B42" s="17">
        <v>14</v>
      </c>
      <c r="C42" s="10" t="s">
        <v>77</v>
      </c>
      <c r="D42" s="10" t="s">
        <v>93</v>
      </c>
      <c r="E42" s="72" t="s">
        <v>165</v>
      </c>
      <c r="F42" s="82">
        <v>0.6</v>
      </c>
      <c r="G42" s="51"/>
      <c r="H42" s="73"/>
      <c r="I42" s="51"/>
      <c r="J42" s="49"/>
      <c r="K42" s="50">
        <f t="shared" si="5"/>
        <v>0</v>
      </c>
    </row>
    <row r="43" spans="2:11" ht="15" thickBot="1" x14ac:dyDescent="0.35">
      <c r="B43" s="17">
        <v>15</v>
      </c>
      <c r="C43" s="10" t="s">
        <v>77</v>
      </c>
      <c r="D43" s="10" t="s">
        <v>93</v>
      </c>
      <c r="E43" s="72" t="s">
        <v>166</v>
      </c>
      <c r="F43" s="82">
        <v>0.72</v>
      </c>
      <c r="G43" s="51"/>
      <c r="H43" s="73"/>
      <c r="I43" s="51"/>
      <c r="J43" s="49"/>
      <c r="K43" s="50">
        <f t="shared" si="5"/>
        <v>0</v>
      </c>
    </row>
    <row r="44" spans="2:11" ht="15" thickBot="1" x14ac:dyDescent="0.35">
      <c r="B44" s="17">
        <v>16</v>
      </c>
      <c r="C44" s="10" t="s">
        <v>77</v>
      </c>
      <c r="D44" s="10" t="s">
        <v>93</v>
      </c>
      <c r="E44" s="72" t="s">
        <v>167</v>
      </c>
      <c r="F44" s="82">
        <v>0.6</v>
      </c>
      <c r="G44" s="51"/>
      <c r="H44" s="73"/>
      <c r="I44" s="51"/>
      <c r="J44" s="49"/>
      <c r="K44" s="50">
        <f t="shared" si="5"/>
        <v>0</v>
      </c>
    </row>
    <row r="45" spans="2:11" ht="15" thickBot="1" x14ac:dyDescent="0.35">
      <c r="B45" s="17">
        <v>17</v>
      </c>
      <c r="C45" s="10" t="s">
        <v>77</v>
      </c>
      <c r="D45" s="10" t="s">
        <v>93</v>
      </c>
      <c r="E45" s="72" t="s">
        <v>168</v>
      </c>
      <c r="F45" s="82">
        <v>0.13800000000000001</v>
      </c>
      <c r="G45" s="51"/>
      <c r="H45" s="73"/>
      <c r="I45" s="51"/>
      <c r="J45" s="49"/>
      <c r="K45" s="50">
        <f t="shared" si="5"/>
        <v>0</v>
      </c>
    </row>
    <row r="46" spans="2:11" ht="15" thickBot="1" x14ac:dyDescent="0.35">
      <c r="B46" s="17">
        <v>18</v>
      </c>
      <c r="C46" s="10" t="s">
        <v>77</v>
      </c>
      <c r="D46" s="10" t="s">
        <v>93</v>
      </c>
      <c r="E46" s="72" t="s">
        <v>169</v>
      </c>
      <c r="F46" s="82">
        <v>5.5E-2</v>
      </c>
      <c r="G46" s="51"/>
      <c r="H46" s="73"/>
      <c r="I46" s="51"/>
      <c r="J46" s="49"/>
      <c r="K46" s="50">
        <f t="shared" si="5"/>
        <v>0</v>
      </c>
    </row>
    <row r="47" spans="2:11" ht="15" thickBot="1" x14ac:dyDescent="0.35">
      <c r="B47" s="17">
        <v>19</v>
      </c>
      <c r="C47" s="10" t="s">
        <v>77</v>
      </c>
      <c r="D47" s="10" t="s">
        <v>93</v>
      </c>
      <c r="E47" s="72" t="s">
        <v>170</v>
      </c>
      <c r="F47" s="82">
        <v>0.12</v>
      </c>
      <c r="G47" s="51"/>
      <c r="H47" s="73"/>
      <c r="I47" s="51"/>
      <c r="J47" s="49"/>
      <c r="K47" s="50">
        <f t="shared" si="5"/>
        <v>0</v>
      </c>
    </row>
    <row r="48" spans="2:11" ht="15" thickBot="1" x14ac:dyDescent="0.35">
      <c r="B48" s="17">
        <v>20</v>
      </c>
      <c r="C48" s="10" t="s">
        <v>77</v>
      </c>
      <c r="D48" s="10" t="s">
        <v>93</v>
      </c>
      <c r="E48" s="72" t="s">
        <v>171</v>
      </c>
      <c r="F48" s="82">
        <v>1.0999999999999999E-2</v>
      </c>
      <c r="G48" s="51"/>
      <c r="H48" s="73"/>
      <c r="I48" s="51"/>
      <c r="J48" s="49"/>
      <c r="K48" s="50">
        <f t="shared" si="5"/>
        <v>0</v>
      </c>
    </row>
    <row r="49" spans="2:11" ht="15" thickBot="1" x14ac:dyDescent="0.35">
      <c r="B49" s="19">
        <v>21</v>
      </c>
      <c r="C49" s="10" t="s">
        <v>77</v>
      </c>
      <c r="D49" s="10" t="s">
        <v>93</v>
      </c>
      <c r="E49" s="72" t="s">
        <v>172</v>
      </c>
      <c r="F49" s="82">
        <v>8.7999999999999995E-2</v>
      </c>
      <c r="G49" s="52"/>
      <c r="H49" s="73"/>
      <c r="I49" s="52"/>
      <c r="J49" s="49"/>
      <c r="K49" s="50">
        <f t="shared" si="5"/>
        <v>0</v>
      </c>
    </row>
    <row r="50" spans="2:11" ht="15" thickBot="1" x14ac:dyDescent="0.35">
      <c r="B50" s="19">
        <v>22</v>
      </c>
      <c r="C50" s="10" t="s">
        <v>77</v>
      </c>
      <c r="D50" s="10" t="s">
        <v>93</v>
      </c>
      <c r="E50" s="72" t="s">
        <v>173</v>
      </c>
      <c r="F50" s="82">
        <v>1.96</v>
      </c>
      <c r="G50" s="52"/>
      <c r="H50" s="73"/>
      <c r="I50" s="52"/>
      <c r="J50" s="49"/>
      <c r="K50" s="50">
        <f t="shared" si="5"/>
        <v>0</v>
      </c>
    </row>
    <row r="51" spans="2:11" ht="15" thickBot="1" x14ac:dyDescent="0.35">
      <c r="B51" s="19">
        <v>23</v>
      </c>
      <c r="C51" s="10" t="s">
        <v>77</v>
      </c>
      <c r="D51" s="10" t="s">
        <v>93</v>
      </c>
      <c r="E51" s="72" t="s">
        <v>174</v>
      </c>
      <c r="F51" s="82">
        <v>3.3000000000000002E-2</v>
      </c>
      <c r="G51" s="52"/>
      <c r="H51" s="73"/>
      <c r="I51" s="52"/>
      <c r="J51" s="49"/>
      <c r="K51" s="50">
        <f t="shared" si="5"/>
        <v>0</v>
      </c>
    </row>
    <row r="52" spans="2:11" ht="15" thickBot="1" x14ac:dyDescent="0.35">
      <c r="B52" s="19">
        <v>24</v>
      </c>
      <c r="C52" s="10" t="s">
        <v>77</v>
      </c>
      <c r="D52" s="10" t="s">
        <v>93</v>
      </c>
      <c r="E52" s="72" t="s">
        <v>175</v>
      </c>
      <c r="F52" s="82">
        <v>8.9999999999999993E-3</v>
      </c>
      <c r="G52" s="52"/>
      <c r="H52" s="73"/>
      <c r="I52" s="52"/>
      <c r="J52" s="64"/>
      <c r="K52" s="65"/>
    </row>
    <row r="53" spans="2:11" ht="15" thickBot="1" x14ac:dyDescent="0.35">
      <c r="B53" s="19">
        <v>25</v>
      </c>
      <c r="C53" s="10" t="s">
        <v>77</v>
      </c>
      <c r="D53" s="10" t="s">
        <v>93</v>
      </c>
      <c r="E53" s="72" t="s">
        <v>111</v>
      </c>
      <c r="F53" s="82">
        <v>1.6</v>
      </c>
      <c r="G53" s="52"/>
      <c r="H53" s="73"/>
      <c r="I53" s="52"/>
      <c r="J53" s="64"/>
      <c r="K53" s="65"/>
    </row>
    <row r="54" spans="2:11" ht="15" thickBot="1" x14ac:dyDescent="0.35">
      <c r="B54" s="19">
        <v>25</v>
      </c>
      <c r="C54" s="10" t="s">
        <v>77</v>
      </c>
      <c r="D54" s="10" t="s">
        <v>93</v>
      </c>
      <c r="E54" s="72" t="s">
        <v>78</v>
      </c>
      <c r="F54" s="82">
        <v>3.2</v>
      </c>
      <c r="G54" s="52"/>
      <c r="H54" s="73"/>
      <c r="I54" s="52"/>
      <c r="J54" s="64"/>
      <c r="K54" s="65"/>
    </row>
    <row r="55" spans="2:11" ht="15" thickBot="1" x14ac:dyDescent="0.35">
      <c r="B55" s="19">
        <v>27</v>
      </c>
      <c r="C55" s="10" t="s">
        <v>77</v>
      </c>
      <c r="D55" s="10" t="s">
        <v>93</v>
      </c>
      <c r="E55" s="72"/>
      <c r="F55" s="67"/>
      <c r="G55" s="52"/>
      <c r="H55" s="73"/>
      <c r="I55" s="52"/>
      <c r="J55" s="64"/>
      <c r="K55" s="65"/>
    </row>
    <row r="56" spans="2:11" ht="15" thickBot="1" x14ac:dyDescent="0.35">
      <c r="B56" s="19">
        <v>28</v>
      </c>
      <c r="C56" s="10" t="s">
        <v>77</v>
      </c>
      <c r="D56" s="10" t="s">
        <v>93</v>
      </c>
      <c r="E56" s="72"/>
      <c r="F56" s="67"/>
      <c r="G56" s="52"/>
      <c r="H56" s="73"/>
      <c r="I56" s="52"/>
      <c r="J56" s="64"/>
      <c r="K56" s="65"/>
    </row>
    <row r="57" spans="2:11" ht="15" thickBot="1" x14ac:dyDescent="0.35">
      <c r="B57" s="19">
        <v>29</v>
      </c>
      <c r="C57" s="10" t="s">
        <v>77</v>
      </c>
      <c r="D57" s="10" t="s">
        <v>93</v>
      </c>
      <c r="E57" s="72"/>
      <c r="F57" s="67"/>
      <c r="G57" s="52"/>
      <c r="H57" s="73"/>
      <c r="I57" s="52"/>
      <c r="J57" s="64"/>
      <c r="K57" s="65"/>
    </row>
    <row r="58" spans="2:11" ht="15" thickBot="1" x14ac:dyDescent="0.35">
      <c r="B58" s="19">
        <v>30</v>
      </c>
      <c r="C58" s="10" t="s">
        <v>77</v>
      </c>
      <c r="D58" s="10" t="s">
        <v>93</v>
      </c>
      <c r="E58" s="72"/>
      <c r="F58" s="67"/>
      <c r="G58" s="52"/>
      <c r="H58" s="73"/>
      <c r="I58" s="52"/>
      <c r="J58" s="64"/>
      <c r="K58" s="65"/>
    </row>
    <row r="59" spans="2:11" ht="15" thickBot="1" x14ac:dyDescent="0.35">
      <c r="B59" s="19">
        <v>31</v>
      </c>
      <c r="C59" s="10" t="s">
        <v>77</v>
      </c>
      <c r="D59" s="10" t="s">
        <v>93</v>
      </c>
      <c r="E59" s="72"/>
      <c r="F59" s="67"/>
      <c r="G59" s="52"/>
      <c r="H59" s="73"/>
      <c r="I59" s="52"/>
      <c r="J59" s="64"/>
      <c r="K59" s="65"/>
    </row>
    <row r="60" spans="2:11" ht="15" thickBot="1" x14ac:dyDescent="0.35">
      <c r="B60" s="19">
        <v>32</v>
      </c>
      <c r="C60" s="10" t="s">
        <v>77</v>
      </c>
      <c r="D60" s="10" t="s">
        <v>93</v>
      </c>
      <c r="E60" s="72"/>
      <c r="F60" s="67"/>
      <c r="G60" s="52"/>
      <c r="H60" s="73"/>
      <c r="I60" s="52"/>
      <c r="J60" s="64"/>
      <c r="K60" s="65"/>
    </row>
    <row r="61" spans="2:11" ht="15" thickBot="1" x14ac:dyDescent="0.35">
      <c r="B61" s="19">
        <v>33</v>
      </c>
      <c r="C61" s="10" t="s">
        <v>77</v>
      </c>
      <c r="D61" s="10" t="s">
        <v>93</v>
      </c>
      <c r="E61" s="72"/>
      <c r="F61" s="67"/>
      <c r="G61" s="52"/>
      <c r="H61" s="73"/>
      <c r="I61" s="52"/>
      <c r="J61" s="64"/>
      <c r="K61" s="65"/>
    </row>
    <row r="62" spans="2:11" ht="15" thickBot="1" x14ac:dyDescent="0.35">
      <c r="B62" s="19">
        <v>34</v>
      </c>
      <c r="C62" s="10" t="s">
        <v>77</v>
      </c>
      <c r="D62" s="10" t="s">
        <v>93</v>
      </c>
      <c r="E62" s="72"/>
      <c r="F62" s="67"/>
      <c r="G62" s="52"/>
      <c r="H62" s="73"/>
      <c r="I62" s="52"/>
      <c r="J62" s="64"/>
      <c r="K62" s="65"/>
    </row>
    <row r="63" spans="2:11" ht="15" thickBot="1" x14ac:dyDescent="0.35">
      <c r="B63" s="19">
        <v>35</v>
      </c>
      <c r="C63" s="10" t="s">
        <v>77</v>
      </c>
      <c r="D63" s="10" t="s">
        <v>93</v>
      </c>
      <c r="E63" s="72"/>
      <c r="F63" s="67"/>
      <c r="G63" s="52"/>
      <c r="H63" s="73"/>
      <c r="I63" s="52"/>
      <c r="J63" s="64"/>
      <c r="K63" s="65"/>
    </row>
    <row r="64" spans="2:11" ht="15" thickBot="1" x14ac:dyDescent="0.35">
      <c r="B64" s="19">
        <v>36</v>
      </c>
      <c r="C64" s="10" t="s">
        <v>77</v>
      </c>
      <c r="D64" s="10" t="s">
        <v>93</v>
      </c>
      <c r="E64" s="72"/>
      <c r="F64" s="67"/>
      <c r="G64" s="52"/>
      <c r="H64" s="73"/>
      <c r="I64" s="52"/>
      <c r="J64" s="64"/>
      <c r="K64" s="65"/>
    </row>
    <row r="65" spans="2:11" ht="15" thickBot="1" x14ac:dyDescent="0.35">
      <c r="B65" s="19">
        <v>37</v>
      </c>
      <c r="C65" s="10" t="s">
        <v>77</v>
      </c>
      <c r="D65" s="10" t="s">
        <v>93</v>
      </c>
      <c r="E65" s="72"/>
      <c r="F65" s="67"/>
      <c r="G65" s="52"/>
      <c r="H65" s="73"/>
      <c r="I65" s="52"/>
      <c r="J65" s="64"/>
      <c r="K65" s="65"/>
    </row>
    <row r="66" spans="2:11" ht="15" thickBot="1" x14ac:dyDescent="0.35">
      <c r="B66" s="19">
        <v>38</v>
      </c>
      <c r="C66" s="10" t="s">
        <v>77</v>
      </c>
      <c r="D66" s="10" t="s">
        <v>93</v>
      </c>
      <c r="E66" s="72"/>
      <c r="F66" s="67"/>
      <c r="G66" s="52"/>
      <c r="H66" s="73"/>
      <c r="I66" s="52"/>
      <c r="J66" s="64"/>
      <c r="K66" s="65"/>
    </row>
    <row r="67" spans="2:11" ht="15" thickBot="1" x14ac:dyDescent="0.35">
      <c r="B67" s="19">
        <v>39</v>
      </c>
      <c r="C67" s="10" t="s">
        <v>77</v>
      </c>
      <c r="D67" s="10" t="s">
        <v>93</v>
      </c>
      <c r="E67" s="72"/>
      <c r="F67" s="67"/>
      <c r="G67" s="52"/>
      <c r="H67" s="73"/>
      <c r="I67" s="52"/>
      <c r="J67" s="64"/>
      <c r="K67" s="65"/>
    </row>
    <row r="68" spans="2:11" ht="15" thickBot="1" x14ac:dyDescent="0.35">
      <c r="B68" s="19">
        <v>40</v>
      </c>
      <c r="C68" s="10" t="s">
        <v>77</v>
      </c>
      <c r="D68" s="10" t="s">
        <v>93</v>
      </c>
      <c r="E68" s="72"/>
      <c r="F68" s="67"/>
      <c r="G68" s="52"/>
      <c r="H68" s="73"/>
      <c r="I68" s="52"/>
      <c r="J68" s="64"/>
      <c r="K68" s="65"/>
    </row>
    <row r="69" spans="2:11" ht="15" thickBot="1" x14ac:dyDescent="0.35">
      <c r="B69" s="19">
        <v>41</v>
      </c>
      <c r="C69" s="10" t="s">
        <v>77</v>
      </c>
      <c r="D69" s="10" t="s">
        <v>93</v>
      </c>
      <c r="E69" s="72"/>
      <c r="F69" s="67"/>
      <c r="G69" s="52"/>
      <c r="H69" s="73"/>
      <c r="I69" s="52"/>
      <c r="J69" s="64"/>
      <c r="K69" s="65"/>
    </row>
    <row r="70" spans="2:11" ht="15" thickBot="1" x14ac:dyDescent="0.35">
      <c r="B70" s="19">
        <v>42</v>
      </c>
      <c r="C70" s="10" t="s">
        <v>77</v>
      </c>
      <c r="D70" s="10" t="s">
        <v>93</v>
      </c>
      <c r="E70" s="72"/>
      <c r="F70" s="67"/>
      <c r="G70" s="52"/>
      <c r="H70" s="73"/>
      <c r="I70" s="52"/>
      <c r="J70" s="64"/>
      <c r="K70" s="65"/>
    </row>
    <row r="71" spans="2:11" ht="15" thickBot="1" x14ac:dyDescent="0.35">
      <c r="B71" s="19">
        <v>43</v>
      </c>
      <c r="C71" s="10" t="s">
        <v>77</v>
      </c>
      <c r="D71" s="10" t="s">
        <v>93</v>
      </c>
      <c r="E71" s="72"/>
      <c r="F71" s="67"/>
      <c r="G71" s="52"/>
      <c r="H71" s="73"/>
      <c r="I71" s="52"/>
      <c r="J71" s="64"/>
      <c r="K71" s="65"/>
    </row>
    <row r="72" spans="2:11" ht="15" thickBot="1" x14ac:dyDescent="0.35">
      <c r="B72" s="19">
        <v>44</v>
      </c>
      <c r="C72" s="10" t="s">
        <v>77</v>
      </c>
      <c r="D72" s="10" t="s">
        <v>93</v>
      </c>
      <c r="E72" s="72"/>
      <c r="F72" s="67"/>
      <c r="G72" s="52"/>
      <c r="H72" s="73"/>
      <c r="I72" s="52"/>
      <c r="J72" s="64"/>
      <c r="K72" s="65"/>
    </row>
    <row r="73" spans="2:11" ht="15" thickBot="1" x14ac:dyDescent="0.35">
      <c r="B73" s="19">
        <v>45</v>
      </c>
      <c r="C73" s="10" t="s">
        <v>77</v>
      </c>
      <c r="D73" s="10" t="s">
        <v>93</v>
      </c>
      <c r="E73" s="72"/>
      <c r="F73" s="67"/>
      <c r="G73" s="52"/>
      <c r="H73" s="73"/>
      <c r="I73" s="52"/>
      <c r="J73" s="64"/>
      <c r="K73" s="65"/>
    </row>
    <row r="74" spans="2:11" ht="15" thickBot="1" x14ac:dyDescent="0.35">
      <c r="B74" s="19">
        <v>46</v>
      </c>
      <c r="C74" s="10" t="s">
        <v>77</v>
      </c>
      <c r="D74" s="10" t="s">
        <v>93</v>
      </c>
      <c r="E74" s="72"/>
      <c r="F74" s="67"/>
      <c r="G74" s="52"/>
      <c r="H74" s="73"/>
      <c r="I74" s="52"/>
      <c r="J74" s="64"/>
      <c r="K74" s="65"/>
    </row>
    <row r="75" spans="2:11" ht="16.2" thickBot="1" x14ac:dyDescent="0.35">
      <c r="B75" s="19">
        <v>47</v>
      </c>
      <c r="C75" s="10" t="s">
        <v>77</v>
      </c>
      <c r="D75" s="10" t="s">
        <v>93</v>
      </c>
      <c r="E75" s="63"/>
      <c r="F75" s="67"/>
      <c r="G75" s="52"/>
      <c r="H75" s="73"/>
      <c r="I75" s="52"/>
      <c r="J75" s="64"/>
      <c r="K75" s="65"/>
    </row>
    <row r="76" spans="2:11" ht="16.2" thickBot="1" x14ac:dyDescent="0.35">
      <c r="B76" s="19">
        <v>48</v>
      </c>
      <c r="C76" s="10" t="s">
        <v>77</v>
      </c>
      <c r="D76" s="10" t="s">
        <v>93</v>
      </c>
      <c r="E76" s="63"/>
      <c r="F76" s="67"/>
      <c r="G76" s="52"/>
      <c r="H76" s="73"/>
      <c r="I76" s="52"/>
      <c r="J76" s="64"/>
      <c r="K76" s="65"/>
    </row>
    <row r="77" spans="2:11" ht="16.2" thickBot="1" x14ac:dyDescent="0.35">
      <c r="B77" s="19">
        <v>49</v>
      </c>
      <c r="C77" s="10"/>
      <c r="D77" s="10"/>
      <c r="E77" s="63"/>
      <c r="F77" s="67"/>
      <c r="G77" s="52"/>
      <c r="H77" s="52"/>
      <c r="I77" s="52"/>
      <c r="J77" s="64"/>
      <c r="K77" s="65"/>
    </row>
    <row r="78" spans="2:11" ht="16.2" thickBot="1" x14ac:dyDescent="0.35">
      <c r="B78" s="19">
        <v>50</v>
      </c>
      <c r="C78" s="10"/>
      <c r="D78" s="10"/>
      <c r="E78" s="63"/>
      <c r="F78" s="67"/>
      <c r="G78" s="52"/>
      <c r="H78" s="52"/>
      <c r="I78" s="52"/>
      <c r="J78" s="64"/>
      <c r="K78" s="65"/>
    </row>
    <row r="79" spans="2:11" ht="16.2" thickBot="1" x14ac:dyDescent="0.35">
      <c r="B79" s="19"/>
      <c r="C79" s="10"/>
      <c r="D79" s="10"/>
      <c r="E79" s="63"/>
      <c r="F79" s="67"/>
      <c r="G79" s="52"/>
      <c r="H79" s="52"/>
      <c r="I79" s="52"/>
      <c r="J79" s="64"/>
      <c r="K79" s="65"/>
    </row>
    <row r="80" spans="2:11" ht="16.2" thickBot="1" x14ac:dyDescent="0.35">
      <c r="B80" s="18" t="s">
        <v>140</v>
      </c>
      <c r="C80" s="10"/>
      <c r="D80" s="10"/>
      <c r="E80" s="63"/>
      <c r="F80" s="67"/>
      <c r="G80" s="53"/>
      <c r="H80" s="53"/>
      <c r="I80" s="53"/>
      <c r="J80" s="53">
        <f t="shared" si="5"/>
        <v>0</v>
      </c>
      <c r="K80" s="54">
        <f t="shared" si="5"/>
        <v>0</v>
      </c>
    </row>
    <row r="81" spans="2:11" ht="14.25" customHeight="1" x14ac:dyDescent="0.3">
      <c r="B81" s="4"/>
      <c r="C81" s="4"/>
      <c r="D81" s="4"/>
      <c r="E81" s="3"/>
      <c r="F81" s="3"/>
      <c r="G81" s="3"/>
      <c r="H81" s="3"/>
      <c r="I81" s="3"/>
      <c r="J81" s="3"/>
      <c r="K81" s="3"/>
    </row>
    <row r="82" spans="2:11" x14ac:dyDescent="0.3"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2:11" x14ac:dyDescent="0.3">
      <c r="B83" s="109" t="s">
        <v>11</v>
      </c>
      <c r="C83" s="109"/>
      <c r="D83" s="3"/>
      <c r="E83" s="3"/>
      <c r="F83" s="3"/>
      <c r="G83" s="3"/>
      <c r="H83" s="3"/>
      <c r="I83" s="3"/>
      <c r="J83" s="3"/>
      <c r="K83" s="3"/>
    </row>
    <row r="84" spans="2:11" ht="15" thickBot="1" x14ac:dyDescent="0.35"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2:11" ht="15" thickBot="1" x14ac:dyDescent="0.35">
      <c r="B85" s="122" t="s">
        <v>12</v>
      </c>
      <c r="C85" s="125" t="s">
        <v>13</v>
      </c>
      <c r="D85" s="126"/>
      <c r="E85" s="127"/>
      <c r="F85" s="128" t="s">
        <v>75</v>
      </c>
      <c r="G85" s="126"/>
      <c r="H85" s="126"/>
      <c r="I85" s="126"/>
      <c r="J85" s="127"/>
      <c r="K85" s="3"/>
    </row>
    <row r="86" spans="2:11" ht="69.599999999999994" thickBot="1" x14ac:dyDescent="0.35">
      <c r="B86" s="123"/>
      <c r="C86" s="42" t="s">
        <v>14</v>
      </c>
      <c r="D86" s="8" t="s">
        <v>15</v>
      </c>
      <c r="E86" s="8" t="s">
        <v>16</v>
      </c>
      <c r="F86" s="129" t="s">
        <v>14</v>
      </c>
      <c r="G86" s="130"/>
      <c r="H86" s="8" t="s">
        <v>15</v>
      </c>
      <c r="I86" s="129" t="s">
        <v>16</v>
      </c>
      <c r="J86" s="130"/>
      <c r="K86" s="3"/>
    </row>
    <row r="87" spans="2:11" ht="15" thickBot="1" x14ac:dyDescent="0.35">
      <c r="B87" s="124"/>
      <c r="C87" s="43" t="s">
        <v>5</v>
      </c>
      <c r="D87" s="40"/>
      <c r="E87" s="39" t="s">
        <v>5</v>
      </c>
      <c r="F87" s="131" t="s">
        <v>5</v>
      </c>
      <c r="G87" s="132"/>
      <c r="H87" s="41"/>
      <c r="I87" s="131" t="s">
        <v>5</v>
      </c>
      <c r="J87" s="133"/>
      <c r="K87" s="3"/>
    </row>
    <row r="88" spans="2:11" ht="15.6" thickTop="1" thickBot="1" x14ac:dyDescent="0.35">
      <c r="B88" s="45" t="s">
        <v>9</v>
      </c>
      <c r="C88" s="68">
        <v>11.465</v>
      </c>
      <c r="D88" s="69">
        <v>2.6</v>
      </c>
      <c r="E88" s="70">
        <v>29.809000000000001</v>
      </c>
      <c r="F88" s="68">
        <v>7.7469999999999999</v>
      </c>
      <c r="G88" s="69">
        <v>2.6</v>
      </c>
      <c r="H88" s="38">
        <v>2.6</v>
      </c>
      <c r="I88" s="110">
        <v>167.768</v>
      </c>
      <c r="J88" s="111"/>
      <c r="K88" s="3"/>
    </row>
    <row r="89" spans="2:11" ht="15" thickTop="1" x14ac:dyDescent="0.3">
      <c r="B89" s="46" t="s">
        <v>17</v>
      </c>
      <c r="C89" s="44"/>
      <c r="D89" s="20"/>
      <c r="E89" s="20"/>
      <c r="F89" s="117"/>
      <c r="G89" s="118"/>
      <c r="H89" s="21"/>
      <c r="I89" s="117"/>
      <c r="J89" s="119"/>
      <c r="K89" s="3"/>
    </row>
    <row r="90" spans="2:11" ht="15" thickBot="1" x14ac:dyDescent="0.35">
      <c r="B90" s="47" t="s">
        <v>102</v>
      </c>
      <c r="C90" s="44"/>
      <c r="D90" s="20"/>
      <c r="E90" s="20"/>
      <c r="F90" s="120"/>
      <c r="G90" s="121"/>
      <c r="H90" s="21"/>
      <c r="I90" s="117"/>
      <c r="J90" s="119"/>
      <c r="K90" s="3"/>
    </row>
    <row r="91" spans="2:11" ht="15.6" thickTop="1" thickBot="1" x14ac:dyDescent="0.35">
      <c r="B91" s="48" t="s">
        <v>18</v>
      </c>
      <c r="C91" s="68">
        <v>11.465</v>
      </c>
      <c r="D91" s="69">
        <v>2.6</v>
      </c>
      <c r="E91" s="70">
        <v>29.809000000000001</v>
      </c>
      <c r="F91" s="68">
        <v>7.7469999999999999</v>
      </c>
      <c r="G91" s="69">
        <v>2.6</v>
      </c>
      <c r="H91" s="38">
        <v>2.6</v>
      </c>
      <c r="I91" s="110">
        <v>167.768</v>
      </c>
      <c r="J91" s="111"/>
      <c r="K91" s="3"/>
    </row>
    <row r="92" spans="2:11" x14ac:dyDescent="0.3"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2:11" x14ac:dyDescent="0.3"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2:11" x14ac:dyDescent="0.3">
      <c r="B94" s="109" t="s">
        <v>80</v>
      </c>
      <c r="C94" s="109"/>
      <c r="D94" s="3"/>
      <c r="E94" s="3"/>
      <c r="F94" s="3"/>
      <c r="G94" s="3"/>
      <c r="H94" s="3"/>
      <c r="I94" s="3"/>
      <c r="J94" s="3"/>
      <c r="K94" s="3"/>
    </row>
    <row r="95" spans="2:11" x14ac:dyDescent="0.3"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2:11" ht="15" thickBot="1" x14ac:dyDescent="0.35"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2:16" x14ac:dyDescent="0.3">
      <c r="B97" s="112" t="s">
        <v>19</v>
      </c>
      <c r="C97" s="113"/>
      <c r="D97" s="114"/>
      <c r="E97" s="3"/>
      <c r="F97" s="3"/>
      <c r="G97" s="3"/>
      <c r="H97" s="3"/>
      <c r="I97" s="3"/>
      <c r="J97" s="3"/>
      <c r="K97" s="3"/>
    </row>
    <row r="98" spans="2:16" x14ac:dyDescent="0.3">
      <c r="B98" s="27"/>
      <c r="C98" s="28" t="s">
        <v>20</v>
      </c>
      <c r="D98" s="29" t="s">
        <v>5</v>
      </c>
      <c r="E98" s="3"/>
      <c r="F98" s="3"/>
      <c r="G98" s="3"/>
      <c r="H98" s="3"/>
      <c r="I98" s="3"/>
      <c r="J98" s="3"/>
      <c r="K98" s="3"/>
    </row>
    <row r="99" spans="2:16" ht="15" thickBot="1" x14ac:dyDescent="0.35">
      <c r="B99" s="22" t="s">
        <v>21</v>
      </c>
      <c r="C99" s="35">
        <v>32.4</v>
      </c>
      <c r="D99" s="77">
        <v>9.6669999999999998</v>
      </c>
      <c r="E99" s="3"/>
      <c r="F99" s="3"/>
      <c r="G99" s="3"/>
      <c r="H99" s="3"/>
      <c r="I99" s="3"/>
      <c r="J99" s="3"/>
      <c r="K99" s="3"/>
    </row>
    <row r="100" spans="2:16" x14ac:dyDescent="0.3">
      <c r="B100" s="115" t="s">
        <v>103</v>
      </c>
      <c r="C100" s="115"/>
      <c r="D100" s="115"/>
      <c r="E100" s="115"/>
      <c r="F100" s="3"/>
      <c r="G100" s="3"/>
      <c r="H100" s="3"/>
      <c r="I100" s="3"/>
      <c r="J100" s="3"/>
      <c r="K100" s="3"/>
    </row>
    <row r="101" spans="2:16" x14ac:dyDescent="0.3">
      <c r="F101" s="3"/>
      <c r="G101" s="3"/>
      <c r="H101" s="3"/>
      <c r="I101" s="3"/>
      <c r="J101" s="3"/>
      <c r="K101" s="3"/>
    </row>
    <row r="102" spans="2:16" x14ac:dyDescent="0.3"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2:16" x14ac:dyDescent="0.3"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2:16" ht="15" thickBot="1" x14ac:dyDescent="0.35">
      <c r="B104" s="116" t="s">
        <v>67</v>
      </c>
      <c r="C104" s="116"/>
      <c r="D104" s="3"/>
      <c r="E104" s="3"/>
      <c r="F104" s="3"/>
      <c r="G104" s="3"/>
      <c r="H104" s="3"/>
      <c r="I104" s="3"/>
      <c r="J104" s="3"/>
      <c r="K104" s="3"/>
    </row>
    <row r="105" spans="2:16" x14ac:dyDescent="0.3">
      <c r="B105" s="23" t="s">
        <v>66</v>
      </c>
      <c r="C105" s="101" t="s">
        <v>65</v>
      </c>
      <c r="D105" s="102"/>
      <c r="E105" s="24" t="s">
        <v>64</v>
      </c>
      <c r="F105" s="24" t="s">
        <v>63</v>
      </c>
      <c r="G105" s="24" t="s">
        <v>62</v>
      </c>
      <c r="H105" s="25" t="s">
        <v>74</v>
      </c>
      <c r="I105" s="26" t="s">
        <v>73</v>
      </c>
      <c r="J105" s="3"/>
      <c r="K105" s="3"/>
    </row>
    <row r="106" spans="2:16" ht="16.2" thickBot="1" x14ac:dyDescent="0.35">
      <c r="B106" s="30" t="s">
        <v>61</v>
      </c>
      <c r="C106" s="103" t="s">
        <v>101</v>
      </c>
      <c r="D106" s="104"/>
      <c r="E106" s="32" t="s">
        <v>60</v>
      </c>
      <c r="F106" s="32" t="s">
        <v>72</v>
      </c>
      <c r="G106" s="78">
        <v>18</v>
      </c>
      <c r="H106" s="79">
        <v>18</v>
      </c>
      <c r="I106" s="79">
        <v>32</v>
      </c>
      <c r="J106" s="59"/>
      <c r="K106" s="3"/>
      <c r="L106" s="3"/>
      <c r="M106" s="3"/>
      <c r="N106" s="3"/>
      <c r="O106" s="3"/>
      <c r="P106" s="3"/>
    </row>
    <row r="107" spans="2:16" ht="75" customHeight="1" x14ac:dyDescent="0.3">
      <c r="B107" s="30" t="s">
        <v>59</v>
      </c>
      <c r="C107" s="105" t="s">
        <v>69</v>
      </c>
      <c r="D107" s="106"/>
      <c r="E107" s="32" t="s">
        <v>22</v>
      </c>
      <c r="F107" s="34" t="s">
        <v>72</v>
      </c>
      <c r="G107" s="32">
        <v>1</v>
      </c>
      <c r="H107" s="32">
        <v>1</v>
      </c>
      <c r="I107" s="33">
        <v>100</v>
      </c>
      <c r="J107" s="60"/>
      <c r="K107" s="61"/>
      <c r="L107" s="61"/>
      <c r="M107" s="61"/>
      <c r="N107" s="61"/>
      <c r="O107" s="61"/>
      <c r="P107" s="61"/>
    </row>
    <row r="108" spans="2:16" ht="16.2" thickBot="1" x14ac:dyDescent="0.35">
      <c r="B108" s="22" t="s">
        <v>58</v>
      </c>
      <c r="C108" s="107" t="s">
        <v>57</v>
      </c>
      <c r="D108" s="108"/>
      <c r="E108" s="31" t="s">
        <v>5</v>
      </c>
      <c r="F108" s="78">
        <v>29.809000000000001</v>
      </c>
      <c r="G108" s="80">
        <v>20.141999999999999</v>
      </c>
      <c r="H108" s="80">
        <v>9.6669999999999998</v>
      </c>
      <c r="I108" s="79">
        <v>32</v>
      </c>
      <c r="J108" s="3"/>
      <c r="K108" s="3"/>
    </row>
    <row r="110" spans="2:16" ht="15" thickBot="1" x14ac:dyDescent="0.35">
      <c r="B110" s="109" t="s">
        <v>107</v>
      </c>
      <c r="C110" s="109"/>
      <c r="D110" s="2"/>
      <c r="E110" s="2"/>
      <c r="F110" s="2"/>
      <c r="G110" s="2"/>
      <c r="H110" s="2"/>
      <c r="I110" s="2"/>
    </row>
    <row r="111" spans="2:16" x14ac:dyDescent="0.3">
      <c r="B111" s="9" t="s">
        <v>23</v>
      </c>
      <c r="C111" s="99" t="s">
        <v>24</v>
      </c>
      <c r="D111" s="99"/>
      <c r="E111" s="99"/>
      <c r="F111" s="99" t="s">
        <v>100</v>
      </c>
      <c r="G111" s="99"/>
      <c r="H111" s="99"/>
      <c r="I111" s="100"/>
    </row>
    <row r="112" spans="2:16" x14ac:dyDescent="0.3">
      <c r="B112" s="36" t="s">
        <v>43</v>
      </c>
      <c r="C112" s="95" t="s">
        <v>44</v>
      </c>
      <c r="D112" s="95"/>
      <c r="E112" s="95"/>
      <c r="F112" s="90" t="s">
        <v>142</v>
      </c>
      <c r="G112" s="90"/>
      <c r="H112" s="90"/>
      <c r="I112" s="91"/>
    </row>
    <row r="113" spans="2:9" x14ac:dyDescent="0.3">
      <c r="B113" s="36" t="s">
        <v>55</v>
      </c>
      <c r="C113" s="96" t="s">
        <v>56</v>
      </c>
      <c r="D113" s="97"/>
      <c r="E113" s="98"/>
      <c r="F113" s="90" t="s">
        <v>143</v>
      </c>
      <c r="G113" s="90"/>
      <c r="H113" s="90"/>
      <c r="I113" s="91"/>
    </row>
    <row r="114" spans="2:9" x14ac:dyDescent="0.3">
      <c r="B114" s="36" t="s">
        <v>51</v>
      </c>
      <c r="C114" s="95" t="s">
        <v>52</v>
      </c>
      <c r="D114" s="95"/>
      <c r="E114" s="95"/>
      <c r="F114" s="90" t="s">
        <v>144</v>
      </c>
      <c r="G114" s="90"/>
      <c r="H114" s="90">
        <v>0</v>
      </c>
      <c r="I114" s="91"/>
    </row>
    <row r="115" spans="2:9" x14ac:dyDescent="0.3">
      <c r="B115" s="36" t="s">
        <v>45</v>
      </c>
      <c r="C115" s="95" t="s">
        <v>46</v>
      </c>
      <c r="D115" s="95"/>
      <c r="E115" s="95"/>
      <c r="F115" s="90" t="s">
        <v>145</v>
      </c>
      <c r="G115" s="90"/>
      <c r="H115" s="90">
        <v>0</v>
      </c>
      <c r="I115" s="91"/>
    </row>
    <row r="116" spans="2:9" x14ac:dyDescent="0.3">
      <c r="B116" s="36" t="s">
        <v>32</v>
      </c>
      <c r="C116" s="95" t="s">
        <v>33</v>
      </c>
      <c r="D116" s="95"/>
      <c r="E116" s="95"/>
      <c r="F116" s="90" t="s">
        <v>146</v>
      </c>
      <c r="G116" s="90"/>
      <c r="H116" s="90">
        <v>0</v>
      </c>
      <c r="I116" s="91"/>
    </row>
    <row r="117" spans="2:9" x14ac:dyDescent="0.3">
      <c r="B117" s="36" t="s">
        <v>25</v>
      </c>
      <c r="C117" s="89" t="s">
        <v>26</v>
      </c>
      <c r="D117" s="89"/>
      <c r="E117" s="89"/>
      <c r="F117" s="90" t="s">
        <v>147</v>
      </c>
      <c r="G117" s="90"/>
      <c r="H117" s="90">
        <v>0</v>
      </c>
      <c r="I117" s="91"/>
    </row>
    <row r="118" spans="2:9" x14ac:dyDescent="0.3">
      <c r="B118" s="36" t="s">
        <v>47</v>
      </c>
      <c r="C118" s="89" t="s">
        <v>48</v>
      </c>
      <c r="D118" s="89"/>
      <c r="E118" s="89"/>
      <c r="F118" s="90" t="s">
        <v>148</v>
      </c>
      <c r="G118" s="90"/>
      <c r="H118" s="90">
        <v>0</v>
      </c>
      <c r="I118" s="91"/>
    </row>
    <row r="119" spans="2:9" x14ac:dyDescent="0.3">
      <c r="B119" s="36" t="s">
        <v>49</v>
      </c>
      <c r="C119" s="89" t="s">
        <v>50</v>
      </c>
      <c r="D119" s="89"/>
      <c r="E119" s="89"/>
      <c r="F119" s="90" t="s">
        <v>149</v>
      </c>
      <c r="G119" s="90"/>
      <c r="H119" s="90">
        <v>0</v>
      </c>
      <c r="I119" s="91"/>
    </row>
    <row r="120" spans="2:9" x14ac:dyDescent="0.3">
      <c r="B120" s="36" t="s">
        <v>40</v>
      </c>
      <c r="C120" s="89" t="s">
        <v>81</v>
      </c>
      <c r="D120" s="89"/>
      <c r="E120" s="89"/>
      <c r="F120" s="90" t="s">
        <v>150</v>
      </c>
      <c r="G120" s="90"/>
      <c r="H120" s="90">
        <v>0</v>
      </c>
      <c r="I120" s="91"/>
    </row>
    <row r="121" spans="2:9" x14ac:dyDescent="0.3">
      <c r="B121" s="36" t="s">
        <v>36</v>
      </c>
      <c r="C121" s="95" t="s">
        <v>37</v>
      </c>
      <c r="D121" s="95"/>
      <c r="E121" s="95"/>
      <c r="F121" s="90" t="s">
        <v>151</v>
      </c>
      <c r="G121" s="90"/>
      <c r="H121" s="90">
        <v>0</v>
      </c>
      <c r="I121" s="91"/>
    </row>
    <row r="122" spans="2:9" x14ac:dyDescent="0.3">
      <c r="B122" s="36" t="s">
        <v>28</v>
      </c>
      <c r="C122" s="96" t="s">
        <v>29</v>
      </c>
      <c r="D122" s="97"/>
      <c r="E122" s="98"/>
      <c r="F122" s="90">
        <v>32</v>
      </c>
      <c r="G122" s="90"/>
      <c r="H122" s="90">
        <v>0</v>
      </c>
      <c r="I122" s="91"/>
    </row>
    <row r="123" spans="2:9" x14ac:dyDescent="0.3">
      <c r="B123" s="36" t="s">
        <v>38</v>
      </c>
      <c r="C123" s="89" t="s">
        <v>39</v>
      </c>
      <c r="D123" s="89"/>
      <c r="E123" s="89"/>
      <c r="F123" s="90" t="s">
        <v>152</v>
      </c>
      <c r="G123" s="90"/>
      <c r="H123" s="90">
        <v>0</v>
      </c>
      <c r="I123" s="91"/>
    </row>
    <row r="124" spans="2:9" x14ac:dyDescent="0.3">
      <c r="B124" s="36" t="s">
        <v>53</v>
      </c>
      <c r="C124" s="89" t="s">
        <v>54</v>
      </c>
      <c r="D124" s="89"/>
      <c r="E124" s="89"/>
      <c r="F124" s="90">
        <v>-2744</v>
      </c>
      <c r="G124" s="90"/>
      <c r="H124" s="90"/>
      <c r="I124" s="91"/>
    </row>
    <row r="125" spans="2:9" x14ac:dyDescent="0.3">
      <c r="B125" s="36" t="s">
        <v>41</v>
      </c>
      <c r="C125" s="89" t="s">
        <v>42</v>
      </c>
      <c r="D125" s="89"/>
      <c r="E125" s="89"/>
      <c r="F125" s="90">
        <v>110.3</v>
      </c>
      <c r="G125" s="90"/>
      <c r="H125" s="90">
        <v>0</v>
      </c>
      <c r="I125" s="91"/>
    </row>
    <row r="126" spans="2:9" x14ac:dyDescent="0.3">
      <c r="B126" s="36" t="s">
        <v>34</v>
      </c>
      <c r="C126" s="89" t="s">
        <v>35</v>
      </c>
      <c r="D126" s="89"/>
      <c r="E126" s="89"/>
      <c r="F126" s="90">
        <v>-12</v>
      </c>
      <c r="G126" s="90"/>
      <c r="H126" s="90"/>
      <c r="I126" s="91"/>
    </row>
    <row r="127" spans="2:9" x14ac:dyDescent="0.3">
      <c r="B127" s="36" t="s">
        <v>30</v>
      </c>
      <c r="C127" s="89" t="s">
        <v>31</v>
      </c>
      <c r="D127" s="89"/>
      <c r="E127" s="89"/>
      <c r="F127" s="90">
        <v>34.799999999999997</v>
      </c>
      <c r="G127" s="90"/>
      <c r="H127" s="90">
        <v>0</v>
      </c>
      <c r="I127" s="91"/>
    </row>
    <row r="128" spans="2:9" ht="15" thickBot="1" x14ac:dyDescent="0.35">
      <c r="B128" s="37" t="s">
        <v>27</v>
      </c>
      <c r="C128" s="92" t="s">
        <v>99</v>
      </c>
      <c r="D128" s="92"/>
      <c r="E128" s="92"/>
      <c r="F128" s="93">
        <v>8100</v>
      </c>
      <c r="G128" s="93"/>
      <c r="H128" s="93">
        <v>0</v>
      </c>
      <c r="I128" s="94"/>
    </row>
    <row r="130" spans="2:11" ht="37.5" customHeight="1" x14ac:dyDescent="0.3">
      <c r="B130" s="87" t="s">
        <v>106</v>
      </c>
      <c r="C130" s="87"/>
      <c r="D130" s="87"/>
      <c r="E130" s="87"/>
      <c r="F130" s="87"/>
      <c r="G130" s="87"/>
      <c r="H130" s="87"/>
      <c r="I130" s="87"/>
      <c r="J130" s="87"/>
      <c r="K130" s="87"/>
    </row>
    <row r="131" spans="2:11" ht="32.25" customHeight="1" x14ac:dyDescent="0.3">
      <c r="B131" s="87" t="s">
        <v>104</v>
      </c>
      <c r="C131" s="87"/>
      <c r="D131" s="87"/>
      <c r="E131" s="87"/>
      <c r="F131" s="87"/>
      <c r="G131" s="87"/>
      <c r="H131" s="87"/>
      <c r="I131" s="87"/>
      <c r="J131" s="87"/>
      <c r="K131" s="87"/>
    </row>
    <row r="132" spans="2:11" ht="28.5" customHeight="1" x14ac:dyDescent="0.3">
      <c r="B132" s="87" t="s">
        <v>105</v>
      </c>
      <c r="C132" s="87"/>
      <c r="D132" s="87"/>
      <c r="E132" s="87"/>
      <c r="F132" s="87"/>
      <c r="G132" s="87"/>
      <c r="H132" s="87"/>
      <c r="I132" s="87"/>
      <c r="J132" s="87"/>
      <c r="K132" s="87"/>
    </row>
    <row r="133" spans="2:11" x14ac:dyDescent="0.3">
      <c r="B133" s="88"/>
      <c r="C133" s="88"/>
      <c r="D133" s="88"/>
      <c r="E133" s="88"/>
      <c r="F133" s="88"/>
      <c r="G133" s="88"/>
      <c r="H133" s="88"/>
      <c r="I133" s="88"/>
      <c r="J133" s="88"/>
      <c r="K133" s="88"/>
    </row>
  </sheetData>
  <mergeCells count="83">
    <mergeCell ref="B26:E26"/>
    <mergeCell ref="B27:E27"/>
    <mergeCell ref="B28:K28"/>
    <mergeCell ref="B4:D4"/>
    <mergeCell ref="B25:E25"/>
    <mergeCell ref="C12:K12"/>
    <mergeCell ref="C13:K13"/>
    <mergeCell ref="C14:K14"/>
    <mergeCell ref="B18:E21"/>
    <mergeCell ref="F19:G20"/>
    <mergeCell ref="H19:I20"/>
    <mergeCell ref="J19:K19"/>
    <mergeCell ref="J20:K20"/>
    <mergeCell ref="C15:K15"/>
    <mergeCell ref="B6:D6"/>
    <mergeCell ref="B17:K17"/>
    <mergeCell ref="F18:K18"/>
    <mergeCell ref="B12:B15"/>
    <mergeCell ref="B22:E22"/>
    <mergeCell ref="B24:K24"/>
    <mergeCell ref="B83:C83"/>
    <mergeCell ref="B85:B87"/>
    <mergeCell ref="C85:E85"/>
    <mergeCell ref="F85:J85"/>
    <mergeCell ref="F86:G86"/>
    <mergeCell ref="I86:J86"/>
    <mergeCell ref="F87:G87"/>
    <mergeCell ref="I87:J87"/>
    <mergeCell ref="I88:J88"/>
    <mergeCell ref="F89:G89"/>
    <mergeCell ref="I89:J89"/>
    <mergeCell ref="F90:G90"/>
    <mergeCell ref="I90:J90"/>
    <mergeCell ref="I91:J91"/>
    <mergeCell ref="B94:C94"/>
    <mergeCell ref="B97:D97"/>
    <mergeCell ref="B100:E100"/>
    <mergeCell ref="B104:C104"/>
    <mergeCell ref="C105:D105"/>
    <mergeCell ref="C106:D106"/>
    <mergeCell ref="C107:D107"/>
    <mergeCell ref="C108:D108"/>
    <mergeCell ref="B110:C110"/>
    <mergeCell ref="C111:E111"/>
    <mergeCell ref="F111:I111"/>
    <mergeCell ref="C112:E112"/>
    <mergeCell ref="F112:I112"/>
    <mergeCell ref="C113:E113"/>
    <mergeCell ref="F113:I113"/>
    <mergeCell ref="C114:E114"/>
    <mergeCell ref="F114:I114"/>
    <mergeCell ref="C115:E115"/>
    <mergeCell ref="F115:I115"/>
    <mergeCell ref="C116:E116"/>
    <mergeCell ref="F116:I116"/>
    <mergeCell ref="C117:E117"/>
    <mergeCell ref="F117:I117"/>
    <mergeCell ref="C118:E118"/>
    <mergeCell ref="F118:I118"/>
    <mergeCell ref="C119:E119"/>
    <mergeCell ref="F119:I119"/>
    <mergeCell ref="C120:E120"/>
    <mergeCell ref="F120:I120"/>
    <mergeCell ref="C121:E121"/>
    <mergeCell ref="F121:I121"/>
    <mergeCell ref="C122:E122"/>
    <mergeCell ref="F122:I122"/>
    <mergeCell ref="C123:E123"/>
    <mergeCell ref="F123:I123"/>
    <mergeCell ref="C124:E124"/>
    <mergeCell ref="F124:I124"/>
    <mergeCell ref="C125:E125"/>
    <mergeCell ref="F125:I125"/>
    <mergeCell ref="B130:K130"/>
    <mergeCell ref="B131:K131"/>
    <mergeCell ref="B132:K132"/>
    <mergeCell ref="B133:K133"/>
    <mergeCell ref="C126:E126"/>
    <mergeCell ref="F126:I126"/>
    <mergeCell ref="C127:E127"/>
    <mergeCell ref="F127:I127"/>
    <mergeCell ref="C128:E128"/>
    <mergeCell ref="F128:I128"/>
  </mergeCells>
  <pageMargins left="0.70866141732283472" right="0.70866141732283472" top="0.78740157480314965" bottom="0.78740157480314965" header="0.31496062992125984" footer="0.31496062992125984"/>
  <pageSetup paperSize="9" scale="31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43CF152-9E25-45B1-9AE1-A4C5219FB0D1}">
          <x14:formula1>
            <xm:f>Data!$A$1:$A$2</xm:f>
          </x14:formula1>
          <xm:sqref>C7:C10</xm:sqref>
        </x14:dataValidation>
        <x14:dataValidation type="list" allowBlank="1" showInputMessage="1" showErrorMessage="1" xr:uid="{5AD239E0-C6C7-43DE-AE67-3A0F4B931BBF}">
          <x14:formula1>
            <xm:f>Data!$B$1:$B$3</xm:f>
          </x14:formula1>
          <xm:sqref>C30:C80</xm:sqref>
        </x14:dataValidation>
        <x14:dataValidation type="list" allowBlank="1" showInputMessage="1" showErrorMessage="1" xr:uid="{6E66DF74-1F92-4F09-9EA5-399F08C34892}">
          <x14:formula1>
            <xm:f>Data!$C$1:$C$3</xm:f>
          </x14:formula1>
          <xm:sqref>D30:D80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>
      <selection activeCell="B1" sqref="B1"/>
    </sheetView>
  </sheetViews>
  <sheetFormatPr defaultRowHeight="14.4" x14ac:dyDescent="0.3"/>
  <cols>
    <col min="1" max="1" width="18.88671875" customWidth="1"/>
    <col min="2" max="2" width="41.88671875" customWidth="1"/>
    <col min="3" max="3" width="27.44140625" customWidth="1"/>
  </cols>
  <sheetData>
    <row r="1" spans="1:3" x14ac:dyDescent="0.3">
      <c r="A1" t="s">
        <v>89</v>
      </c>
      <c r="B1" t="s">
        <v>77</v>
      </c>
      <c r="C1" t="s">
        <v>93</v>
      </c>
    </row>
    <row r="2" spans="1:3" x14ac:dyDescent="0.3">
      <c r="A2" t="s">
        <v>90</v>
      </c>
      <c r="B2" t="s">
        <v>88</v>
      </c>
      <c r="C2" t="s">
        <v>94</v>
      </c>
    </row>
    <row r="3" spans="1:3" x14ac:dyDescent="0.3">
      <c r="B3" t="s">
        <v>95</v>
      </c>
      <c r="C3" t="s">
        <v>91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133"/>
  <sheetViews>
    <sheetView tabSelected="1" workbookViewId="0">
      <selection activeCell="C9" sqref="C9"/>
    </sheetView>
  </sheetViews>
  <sheetFormatPr defaultRowHeight="14.4" x14ac:dyDescent="0.3"/>
  <cols>
    <col min="2" max="3" width="25.6640625" customWidth="1"/>
    <col min="4" max="4" width="25.88671875" customWidth="1"/>
    <col min="5" max="5" width="27.109375" customWidth="1"/>
    <col min="6" max="6" width="17.44140625" customWidth="1"/>
    <col min="7" max="7" width="14.88671875" customWidth="1"/>
    <col min="8" max="8" width="10.44140625" customWidth="1"/>
    <col min="9" max="9" width="11.6640625" customWidth="1"/>
    <col min="11" max="11" width="10.109375" customWidth="1"/>
    <col min="12" max="13" width="10.6640625" customWidth="1"/>
    <col min="15" max="17" width="25.6640625" customWidth="1"/>
  </cols>
  <sheetData>
    <row r="2" spans="2:11" ht="50.25" customHeight="1" x14ac:dyDescent="0.3"/>
    <row r="4" spans="2:11" ht="21" x14ac:dyDescent="0.4">
      <c r="B4" s="145" t="s">
        <v>98</v>
      </c>
      <c r="C4" s="145"/>
      <c r="D4" s="145"/>
      <c r="E4" s="3"/>
      <c r="F4" s="3"/>
      <c r="G4" s="3"/>
      <c r="H4" s="3"/>
      <c r="I4" s="3"/>
      <c r="J4" s="3"/>
      <c r="K4" s="3"/>
    </row>
    <row r="5" spans="2:11" ht="15.6" x14ac:dyDescent="0.3">
      <c r="B5" s="62" t="s">
        <v>110</v>
      </c>
      <c r="C5" s="3"/>
      <c r="D5" s="3"/>
      <c r="E5" s="3"/>
      <c r="F5" s="3"/>
      <c r="G5" s="3"/>
      <c r="H5" s="3"/>
      <c r="I5" s="3"/>
      <c r="J5" s="3"/>
      <c r="K5" s="3"/>
    </row>
    <row r="6" spans="2:11" ht="15.6" x14ac:dyDescent="0.3">
      <c r="B6" s="109" t="s">
        <v>68</v>
      </c>
      <c r="C6" s="109"/>
      <c r="D6" s="109"/>
      <c r="E6" s="74" t="s">
        <v>195</v>
      </c>
      <c r="F6" s="3"/>
      <c r="G6" s="3"/>
      <c r="H6" s="3"/>
      <c r="I6" s="3"/>
      <c r="J6" s="3"/>
      <c r="K6" s="3"/>
    </row>
    <row r="7" spans="2:11" x14ac:dyDescent="0.3">
      <c r="B7" s="3" t="s">
        <v>82</v>
      </c>
      <c r="C7" s="3" t="s">
        <v>108</v>
      </c>
      <c r="D7" s="3"/>
      <c r="E7" s="3"/>
      <c r="F7" s="3"/>
      <c r="G7" s="3"/>
      <c r="H7" s="3"/>
      <c r="I7" s="3"/>
      <c r="J7" s="3"/>
      <c r="K7" s="3"/>
    </row>
    <row r="8" spans="2:11" x14ac:dyDescent="0.3">
      <c r="B8" s="3" t="s">
        <v>84</v>
      </c>
      <c r="C8" s="3" t="s">
        <v>108</v>
      </c>
      <c r="D8" s="3"/>
      <c r="E8" s="3"/>
      <c r="F8" s="3"/>
      <c r="G8" s="3"/>
      <c r="H8" s="3"/>
      <c r="I8" s="3"/>
      <c r="J8" s="3"/>
      <c r="K8" s="3"/>
    </row>
    <row r="9" spans="2:11" x14ac:dyDescent="0.3">
      <c r="B9" s="3" t="s">
        <v>78</v>
      </c>
      <c r="C9" s="3" t="s">
        <v>108</v>
      </c>
      <c r="D9" s="3"/>
      <c r="E9" s="3"/>
      <c r="F9" s="3"/>
      <c r="G9" s="3"/>
      <c r="H9" s="3"/>
      <c r="I9" s="3"/>
      <c r="J9" s="3"/>
      <c r="K9" s="3"/>
    </row>
    <row r="10" spans="2:11" x14ac:dyDescent="0.3">
      <c r="B10" s="3" t="s">
        <v>83</v>
      </c>
      <c r="C10" s="3" t="s">
        <v>109</v>
      </c>
      <c r="D10" s="3"/>
      <c r="E10" s="3"/>
      <c r="F10" s="3"/>
      <c r="G10" s="3"/>
      <c r="H10" s="3"/>
      <c r="I10" s="3"/>
      <c r="J10" s="3"/>
      <c r="K10" s="3"/>
    </row>
    <row r="11" spans="2:1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50.25" customHeight="1" x14ac:dyDescent="0.3">
      <c r="B12" s="136" t="s">
        <v>71</v>
      </c>
      <c r="C12" s="148" t="s">
        <v>86</v>
      </c>
      <c r="D12" s="148"/>
      <c r="E12" s="148"/>
      <c r="F12" s="148"/>
      <c r="G12" s="148"/>
      <c r="H12" s="148"/>
      <c r="I12" s="148"/>
      <c r="J12" s="148"/>
      <c r="K12" s="148"/>
    </row>
    <row r="13" spans="2:11" ht="26.25" customHeight="1" x14ac:dyDescent="0.3">
      <c r="B13" s="136"/>
      <c r="C13" s="148" t="s">
        <v>87</v>
      </c>
      <c r="D13" s="148"/>
      <c r="E13" s="148"/>
      <c r="F13" s="148"/>
      <c r="G13" s="148"/>
      <c r="H13" s="148"/>
      <c r="I13" s="148"/>
      <c r="J13" s="148"/>
      <c r="K13" s="148"/>
    </row>
    <row r="14" spans="2:11" ht="32.25" customHeight="1" x14ac:dyDescent="0.3">
      <c r="B14" s="136"/>
      <c r="C14" s="87" t="s">
        <v>96</v>
      </c>
      <c r="D14" s="87"/>
      <c r="E14" s="87"/>
      <c r="F14" s="87"/>
      <c r="G14" s="87"/>
      <c r="H14" s="87"/>
      <c r="I14" s="87"/>
      <c r="J14" s="87"/>
      <c r="K14" s="87"/>
    </row>
    <row r="15" spans="2:11" ht="33" customHeight="1" x14ac:dyDescent="0.3">
      <c r="B15" s="136"/>
      <c r="C15" s="148" t="s">
        <v>97</v>
      </c>
      <c r="D15" s="148"/>
      <c r="E15" s="148"/>
      <c r="F15" s="148"/>
      <c r="G15" s="148"/>
      <c r="H15" s="148"/>
      <c r="I15" s="148"/>
      <c r="J15" s="148"/>
      <c r="K15" s="148"/>
    </row>
    <row r="16" spans="2:11" ht="15" thickBot="1" x14ac:dyDescent="0.35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5" thickBot="1" x14ac:dyDescent="0.35">
      <c r="B17" s="134" t="s">
        <v>0</v>
      </c>
      <c r="C17" s="134"/>
      <c r="D17" s="134"/>
      <c r="E17" s="134"/>
      <c r="F17" s="134"/>
      <c r="G17" s="134"/>
      <c r="H17" s="134"/>
      <c r="I17" s="134"/>
      <c r="J17" s="134"/>
      <c r="K17" s="134"/>
    </row>
    <row r="18" spans="2:11" ht="29.1" customHeight="1" thickBot="1" x14ac:dyDescent="0.35">
      <c r="B18" s="137" t="s">
        <v>79</v>
      </c>
      <c r="C18" s="137"/>
      <c r="D18" s="137"/>
      <c r="E18" s="137"/>
      <c r="F18" s="135" t="s">
        <v>1</v>
      </c>
      <c r="G18" s="135"/>
      <c r="H18" s="135"/>
      <c r="I18" s="135"/>
      <c r="J18" s="135"/>
      <c r="K18" s="135"/>
    </row>
    <row r="19" spans="2:11" ht="15" customHeight="1" thickBot="1" x14ac:dyDescent="0.35">
      <c r="B19" s="137"/>
      <c r="C19" s="137"/>
      <c r="D19" s="137"/>
      <c r="E19" s="137"/>
      <c r="F19" s="149" t="s">
        <v>2</v>
      </c>
      <c r="G19" s="149"/>
      <c r="H19" s="149" t="s">
        <v>3</v>
      </c>
      <c r="I19" s="149"/>
      <c r="J19" s="149" t="s">
        <v>4</v>
      </c>
      <c r="K19" s="149"/>
    </row>
    <row r="20" spans="2:11" ht="30" customHeight="1" thickBot="1" x14ac:dyDescent="0.35">
      <c r="B20" s="137"/>
      <c r="C20" s="137"/>
      <c r="D20" s="137"/>
      <c r="E20" s="137"/>
      <c r="F20" s="149"/>
      <c r="G20" s="149"/>
      <c r="H20" s="149"/>
      <c r="I20" s="149"/>
      <c r="J20" s="149" t="s">
        <v>85</v>
      </c>
      <c r="K20" s="149"/>
    </row>
    <row r="21" spans="2:11" ht="15" thickBot="1" x14ac:dyDescent="0.35">
      <c r="B21" s="137"/>
      <c r="C21" s="137"/>
      <c r="D21" s="137"/>
      <c r="E21" s="137"/>
      <c r="F21" s="5" t="s">
        <v>5</v>
      </c>
      <c r="G21" s="5" t="s">
        <v>6</v>
      </c>
      <c r="H21" s="5" t="s">
        <v>5</v>
      </c>
      <c r="I21" s="5" t="s">
        <v>6</v>
      </c>
      <c r="J21" s="5" t="s">
        <v>5</v>
      </c>
      <c r="K21" s="5" t="s">
        <v>6</v>
      </c>
    </row>
    <row r="22" spans="2:11" ht="16.2" thickBot="1" x14ac:dyDescent="0.35">
      <c r="B22" s="137" t="s">
        <v>7</v>
      </c>
      <c r="C22" s="137"/>
      <c r="D22" s="137"/>
      <c r="E22" s="137"/>
      <c r="F22" s="75">
        <v>16.265000000000001</v>
      </c>
      <c r="G22" s="76">
        <v>121.336</v>
      </c>
      <c r="H22" s="76">
        <v>10.946999999999999</v>
      </c>
      <c r="I22" s="76">
        <v>81.665000000000006</v>
      </c>
      <c r="J22" s="75">
        <v>5.3179999999999996</v>
      </c>
      <c r="K22" s="76">
        <v>39.670999999999999</v>
      </c>
    </row>
    <row r="23" spans="2:11" ht="3.75" customHeight="1" thickBot="1" x14ac:dyDescent="0.35">
      <c r="B23" s="6"/>
      <c r="C23" s="6"/>
      <c r="D23" s="6"/>
      <c r="E23" s="6"/>
      <c r="F23" s="7"/>
      <c r="G23" s="7"/>
      <c r="H23" s="7"/>
      <c r="I23" s="7"/>
      <c r="J23" s="7"/>
      <c r="K23" s="7"/>
    </row>
    <row r="24" spans="2:11" ht="15.75" customHeight="1" thickBot="1" x14ac:dyDescent="0.35">
      <c r="B24" s="138" t="s">
        <v>8</v>
      </c>
      <c r="C24" s="138"/>
      <c r="D24" s="138"/>
      <c r="E24" s="138"/>
      <c r="F24" s="138"/>
      <c r="G24" s="138"/>
      <c r="H24" s="138"/>
      <c r="I24" s="138"/>
      <c r="J24" s="138"/>
      <c r="K24" s="138"/>
    </row>
    <row r="25" spans="2:11" ht="16.2" thickBot="1" x14ac:dyDescent="0.35">
      <c r="B25" s="146" t="s">
        <v>77</v>
      </c>
      <c r="C25" s="147"/>
      <c r="D25" s="147"/>
      <c r="E25" s="147"/>
      <c r="F25" s="75">
        <v>16.265000000000001</v>
      </c>
      <c r="G25" s="76">
        <v>121.336</v>
      </c>
      <c r="H25" s="76">
        <v>10.946999999999999</v>
      </c>
      <c r="I25" s="76">
        <v>81.665000000000006</v>
      </c>
      <c r="J25" s="75">
        <v>5.3179999999999996</v>
      </c>
      <c r="K25" s="76">
        <v>39.670999999999999</v>
      </c>
    </row>
    <row r="26" spans="2:11" x14ac:dyDescent="0.3">
      <c r="B26" s="139" t="s">
        <v>88</v>
      </c>
      <c r="C26" s="140"/>
      <c r="D26" s="140"/>
      <c r="E26" s="140"/>
      <c r="F26" s="56">
        <f t="shared" ref="F26:F27" si="0">SUMIFS($F$30:$F$80,$C$30:$C$80,B26)</f>
        <v>0</v>
      </c>
      <c r="G26" s="56">
        <f t="shared" ref="G26:G27" si="1">SUMIFS($G$30:$G$80,$C$30:$C$80,B26)</f>
        <v>0</v>
      </c>
      <c r="H26" s="56">
        <f>SUMIFS($H$30:$H$80,$C$30:$C$80,B26)</f>
        <v>0</v>
      </c>
      <c r="I26" s="56">
        <f t="shared" ref="I26:I27" si="2">SUMIFS($I$30:$I$80,$C$30:$C$80,B26)</f>
        <v>0</v>
      </c>
      <c r="J26" s="56">
        <f t="shared" ref="J26:J27" si="3">SUMIFS($J$30:$J$80,$C$30:$C$80,B26)</f>
        <v>0</v>
      </c>
      <c r="K26" s="55">
        <f t="shared" ref="K26:K27" si="4">SUMIFS($K$30:$K$80,$C$30:$C$80,B26)</f>
        <v>0</v>
      </c>
    </row>
    <row r="27" spans="2:11" ht="15" thickBot="1" x14ac:dyDescent="0.35">
      <c r="B27" s="141" t="s">
        <v>95</v>
      </c>
      <c r="C27" s="142"/>
      <c r="D27" s="142"/>
      <c r="E27" s="142"/>
      <c r="F27" s="57">
        <f t="shared" si="0"/>
        <v>0</v>
      </c>
      <c r="G27" s="57">
        <f t="shared" si="1"/>
        <v>0</v>
      </c>
      <c r="H27" s="57">
        <f>SUMIFS($H$30:$H$80,$C$30:$C$80,B27)</f>
        <v>0</v>
      </c>
      <c r="I27" s="57">
        <f t="shared" si="2"/>
        <v>0</v>
      </c>
      <c r="J27" s="57">
        <f t="shared" si="3"/>
        <v>0</v>
      </c>
      <c r="K27" s="58">
        <f t="shared" si="4"/>
        <v>0</v>
      </c>
    </row>
    <row r="28" spans="2:11" ht="21" customHeight="1" thickBot="1" x14ac:dyDescent="0.35">
      <c r="B28" s="143" t="s">
        <v>76</v>
      </c>
      <c r="C28" s="144"/>
      <c r="D28" s="144"/>
      <c r="E28" s="144"/>
      <c r="F28" s="144"/>
      <c r="G28" s="144"/>
      <c r="H28" s="144"/>
      <c r="I28" s="144"/>
      <c r="J28" s="144"/>
      <c r="K28" s="144"/>
    </row>
    <row r="29" spans="2:11" ht="15" thickBot="1" x14ac:dyDescent="0.35">
      <c r="B29" s="13" t="s">
        <v>70</v>
      </c>
      <c r="C29" s="14" t="s">
        <v>12</v>
      </c>
      <c r="D29" s="14" t="s">
        <v>92</v>
      </c>
      <c r="E29" s="14" t="s">
        <v>10</v>
      </c>
      <c r="F29" s="15"/>
      <c r="G29" s="11"/>
      <c r="H29" s="11"/>
      <c r="I29" s="11"/>
      <c r="J29" s="11"/>
      <c r="K29" s="12"/>
    </row>
    <row r="30" spans="2:11" ht="15" thickBot="1" x14ac:dyDescent="0.35">
      <c r="B30" s="16">
        <v>1</v>
      </c>
      <c r="C30" s="10" t="s">
        <v>77</v>
      </c>
      <c r="D30" s="10" t="s">
        <v>91</v>
      </c>
      <c r="E30" s="83" t="s">
        <v>176</v>
      </c>
      <c r="F30" s="66"/>
      <c r="G30" s="49"/>
      <c r="H30" s="85">
        <v>0.01</v>
      </c>
      <c r="I30" s="49"/>
      <c r="J30" s="49"/>
      <c r="K30" s="50">
        <f>G30-I30</f>
        <v>0</v>
      </c>
    </row>
    <row r="31" spans="2:11" ht="15" thickBot="1" x14ac:dyDescent="0.35">
      <c r="B31" s="17">
        <v>2</v>
      </c>
      <c r="C31" s="10" t="s">
        <v>77</v>
      </c>
      <c r="D31" s="10" t="s">
        <v>91</v>
      </c>
      <c r="E31" s="84" t="s">
        <v>177</v>
      </c>
      <c r="F31" s="67"/>
      <c r="G31" s="51"/>
      <c r="H31" s="86">
        <v>0.08</v>
      </c>
      <c r="I31" s="51"/>
      <c r="J31" s="49"/>
      <c r="K31" s="50">
        <f t="shared" ref="J31:K80" si="5">G31-I31</f>
        <v>0</v>
      </c>
    </row>
    <row r="32" spans="2:11" ht="15" thickBot="1" x14ac:dyDescent="0.35">
      <c r="B32" s="17">
        <v>3</v>
      </c>
      <c r="C32" s="10" t="s">
        <v>77</v>
      </c>
      <c r="D32" s="10" t="s">
        <v>91</v>
      </c>
      <c r="E32" s="84" t="s">
        <v>178</v>
      </c>
      <c r="F32" s="67"/>
      <c r="G32" s="51"/>
      <c r="H32" s="86">
        <v>1.0999999999999999E-2</v>
      </c>
      <c r="I32" s="51"/>
      <c r="J32" s="49"/>
      <c r="K32" s="50">
        <f t="shared" si="5"/>
        <v>0</v>
      </c>
    </row>
    <row r="33" spans="2:11" ht="15" thickBot="1" x14ac:dyDescent="0.35">
      <c r="B33" s="17">
        <v>4</v>
      </c>
      <c r="C33" s="10" t="s">
        <v>77</v>
      </c>
      <c r="D33" s="10" t="s">
        <v>91</v>
      </c>
      <c r="E33" s="84" t="s">
        <v>177</v>
      </c>
      <c r="F33" s="67"/>
      <c r="G33" s="51"/>
      <c r="H33" s="86">
        <v>0.08</v>
      </c>
      <c r="I33" s="51"/>
      <c r="J33" s="49"/>
      <c r="K33" s="50">
        <f t="shared" si="5"/>
        <v>0</v>
      </c>
    </row>
    <row r="34" spans="2:11" ht="15" thickBot="1" x14ac:dyDescent="0.35">
      <c r="B34" s="17">
        <v>5</v>
      </c>
      <c r="C34" s="10" t="s">
        <v>77</v>
      </c>
      <c r="D34" s="10" t="s">
        <v>91</v>
      </c>
      <c r="E34" s="84" t="s">
        <v>179</v>
      </c>
      <c r="F34" s="67"/>
      <c r="G34" s="51"/>
      <c r="H34" s="86">
        <v>0.20399999999999999</v>
      </c>
      <c r="I34" s="51"/>
      <c r="J34" s="49"/>
      <c r="K34" s="50">
        <f t="shared" si="5"/>
        <v>0</v>
      </c>
    </row>
    <row r="35" spans="2:11" ht="15" thickBot="1" x14ac:dyDescent="0.35">
      <c r="B35" s="17">
        <v>6</v>
      </c>
      <c r="C35" s="10" t="s">
        <v>77</v>
      </c>
      <c r="D35" s="10" t="s">
        <v>91</v>
      </c>
      <c r="E35" s="84" t="s">
        <v>179</v>
      </c>
      <c r="F35" s="67"/>
      <c r="G35" s="51"/>
      <c r="H35" s="86">
        <v>0.08</v>
      </c>
      <c r="I35" s="51"/>
      <c r="J35" s="49"/>
      <c r="K35" s="50">
        <f t="shared" si="5"/>
        <v>0</v>
      </c>
    </row>
    <row r="36" spans="2:11" ht="15" thickBot="1" x14ac:dyDescent="0.35">
      <c r="B36" s="17">
        <v>7</v>
      </c>
      <c r="C36" s="10" t="s">
        <v>77</v>
      </c>
      <c r="D36" s="10" t="s">
        <v>91</v>
      </c>
      <c r="E36" s="84" t="s">
        <v>179</v>
      </c>
      <c r="F36" s="67"/>
      <c r="G36" s="51"/>
      <c r="H36" s="86">
        <v>0.08</v>
      </c>
      <c r="I36" s="51"/>
      <c r="J36" s="49"/>
      <c r="K36" s="50">
        <f t="shared" si="5"/>
        <v>0</v>
      </c>
    </row>
    <row r="37" spans="2:11" ht="15" thickBot="1" x14ac:dyDescent="0.35">
      <c r="B37" s="17">
        <v>8</v>
      </c>
      <c r="C37" s="10" t="s">
        <v>77</v>
      </c>
      <c r="D37" s="10" t="s">
        <v>91</v>
      </c>
      <c r="E37" s="84" t="s">
        <v>179</v>
      </c>
      <c r="F37" s="67"/>
      <c r="G37" s="51"/>
      <c r="H37" s="86">
        <v>0.08</v>
      </c>
      <c r="I37" s="51"/>
      <c r="J37" s="49"/>
      <c r="K37" s="50">
        <f t="shared" si="5"/>
        <v>0</v>
      </c>
    </row>
    <row r="38" spans="2:11" ht="15" thickBot="1" x14ac:dyDescent="0.35">
      <c r="B38" s="17">
        <v>9</v>
      </c>
      <c r="C38" s="10" t="s">
        <v>77</v>
      </c>
      <c r="D38" s="10" t="s">
        <v>91</v>
      </c>
      <c r="E38" s="84" t="s">
        <v>180</v>
      </c>
      <c r="F38" s="67"/>
      <c r="G38" s="51"/>
      <c r="H38" s="86">
        <v>1.34</v>
      </c>
      <c r="I38" s="51"/>
      <c r="J38" s="49"/>
      <c r="K38" s="50">
        <f t="shared" si="5"/>
        <v>0</v>
      </c>
    </row>
    <row r="39" spans="2:11" ht="15" thickBot="1" x14ac:dyDescent="0.35">
      <c r="B39" s="17">
        <v>10</v>
      </c>
      <c r="C39" s="10" t="s">
        <v>77</v>
      </c>
      <c r="D39" s="10" t="s">
        <v>91</v>
      </c>
      <c r="E39" s="84" t="s">
        <v>179</v>
      </c>
      <c r="F39" s="67"/>
      <c r="G39" s="51"/>
      <c r="H39" s="86">
        <v>0.08</v>
      </c>
      <c r="I39" s="51"/>
      <c r="J39" s="49"/>
      <c r="K39" s="50">
        <f t="shared" si="5"/>
        <v>0</v>
      </c>
    </row>
    <row r="40" spans="2:11" ht="15" thickBot="1" x14ac:dyDescent="0.35">
      <c r="B40" s="17">
        <v>12</v>
      </c>
      <c r="C40" s="10" t="s">
        <v>77</v>
      </c>
      <c r="D40" s="10" t="s">
        <v>91</v>
      </c>
      <c r="E40" s="84" t="s">
        <v>181</v>
      </c>
      <c r="F40" s="67"/>
      <c r="G40" s="51"/>
      <c r="H40" s="86">
        <v>0.02</v>
      </c>
      <c r="I40" s="51"/>
      <c r="J40" s="49"/>
      <c r="K40" s="50">
        <f t="shared" si="5"/>
        <v>0</v>
      </c>
    </row>
    <row r="41" spans="2:11" ht="27" thickBot="1" x14ac:dyDescent="0.35">
      <c r="B41" s="17">
        <v>13</v>
      </c>
      <c r="C41" s="10" t="s">
        <v>77</v>
      </c>
      <c r="D41" s="10" t="s">
        <v>91</v>
      </c>
      <c r="E41" s="84" t="s">
        <v>182</v>
      </c>
      <c r="F41" s="67"/>
      <c r="G41" s="51"/>
      <c r="H41" s="86">
        <v>0.112</v>
      </c>
      <c r="I41" s="51"/>
      <c r="J41" s="49"/>
      <c r="K41" s="50">
        <f t="shared" si="5"/>
        <v>0</v>
      </c>
    </row>
    <row r="42" spans="2:11" ht="15" thickBot="1" x14ac:dyDescent="0.35">
      <c r="B42" s="17">
        <v>14</v>
      </c>
      <c r="C42" s="10" t="s">
        <v>77</v>
      </c>
      <c r="D42" s="10" t="s">
        <v>91</v>
      </c>
      <c r="E42" s="84" t="s">
        <v>183</v>
      </c>
      <c r="F42" s="67"/>
      <c r="G42" s="51"/>
      <c r="H42" s="86">
        <v>1.4E-2</v>
      </c>
      <c r="I42" s="51"/>
      <c r="J42" s="49"/>
      <c r="K42" s="50">
        <f t="shared" si="5"/>
        <v>0</v>
      </c>
    </row>
    <row r="43" spans="2:11" ht="15" thickBot="1" x14ac:dyDescent="0.35">
      <c r="B43" s="17">
        <v>15</v>
      </c>
      <c r="C43" s="10" t="s">
        <v>77</v>
      </c>
      <c r="D43" s="10" t="s">
        <v>91</v>
      </c>
      <c r="E43" s="84" t="s">
        <v>184</v>
      </c>
      <c r="F43" s="67"/>
      <c r="G43" s="51"/>
      <c r="H43" s="86">
        <v>0.76</v>
      </c>
      <c r="I43" s="51"/>
      <c r="J43" s="49"/>
      <c r="K43" s="50">
        <f t="shared" si="5"/>
        <v>0</v>
      </c>
    </row>
    <row r="44" spans="2:11" ht="15" thickBot="1" x14ac:dyDescent="0.35">
      <c r="B44" s="17">
        <v>16</v>
      </c>
      <c r="C44" s="10" t="s">
        <v>77</v>
      </c>
      <c r="D44" s="10" t="s">
        <v>91</v>
      </c>
      <c r="E44" s="84" t="s">
        <v>185</v>
      </c>
      <c r="F44" s="67"/>
      <c r="G44" s="51"/>
      <c r="H44" s="86">
        <v>0.38</v>
      </c>
      <c r="I44" s="51"/>
      <c r="J44" s="49"/>
      <c r="K44" s="50">
        <f t="shared" si="5"/>
        <v>0</v>
      </c>
    </row>
    <row r="45" spans="2:11" ht="15" thickBot="1" x14ac:dyDescent="0.35">
      <c r="B45" s="17">
        <v>17</v>
      </c>
      <c r="C45" s="10" t="s">
        <v>77</v>
      </c>
      <c r="D45" s="10" t="s">
        <v>91</v>
      </c>
      <c r="E45" s="84" t="s">
        <v>186</v>
      </c>
      <c r="F45" s="67"/>
      <c r="G45" s="51"/>
      <c r="H45" s="86">
        <v>0.44</v>
      </c>
      <c r="I45" s="51"/>
      <c r="J45" s="49"/>
      <c r="K45" s="50">
        <f t="shared" si="5"/>
        <v>0</v>
      </c>
    </row>
    <row r="46" spans="2:11" ht="15" thickBot="1" x14ac:dyDescent="0.35">
      <c r="B46" s="17">
        <v>18</v>
      </c>
      <c r="C46" s="10" t="s">
        <v>77</v>
      </c>
      <c r="D46" s="10" t="s">
        <v>91</v>
      </c>
      <c r="E46" s="84" t="s">
        <v>187</v>
      </c>
      <c r="F46" s="67"/>
      <c r="G46" s="51"/>
      <c r="H46" s="86">
        <v>0.98399999999999999</v>
      </c>
      <c r="I46" s="51"/>
      <c r="J46" s="49"/>
      <c r="K46" s="50">
        <f t="shared" si="5"/>
        <v>0</v>
      </c>
    </row>
    <row r="47" spans="2:11" ht="15" thickBot="1" x14ac:dyDescent="0.35">
      <c r="B47" s="17">
        <v>19</v>
      </c>
      <c r="C47" s="10" t="s">
        <v>77</v>
      </c>
      <c r="D47" s="10" t="s">
        <v>91</v>
      </c>
      <c r="E47" s="84" t="s">
        <v>188</v>
      </c>
      <c r="F47" s="67"/>
      <c r="G47" s="51"/>
      <c r="H47" s="86">
        <v>1.1200000000000001</v>
      </c>
      <c r="I47" s="51"/>
      <c r="J47" s="49"/>
      <c r="K47" s="50">
        <f t="shared" si="5"/>
        <v>0</v>
      </c>
    </row>
    <row r="48" spans="2:11" ht="27" thickBot="1" x14ac:dyDescent="0.35">
      <c r="B48" s="17">
        <v>20</v>
      </c>
      <c r="C48" s="10" t="s">
        <v>77</v>
      </c>
      <c r="D48" s="10" t="s">
        <v>91</v>
      </c>
      <c r="E48" s="84" t="s">
        <v>189</v>
      </c>
      <c r="F48" s="67"/>
      <c r="G48" s="51"/>
      <c r="H48" s="86">
        <v>0.98399999999999999</v>
      </c>
      <c r="I48" s="51"/>
      <c r="J48" s="49"/>
      <c r="K48" s="50">
        <f t="shared" si="5"/>
        <v>0</v>
      </c>
    </row>
    <row r="49" spans="2:11" ht="15" thickBot="1" x14ac:dyDescent="0.35">
      <c r="B49" s="19">
        <v>21</v>
      </c>
      <c r="C49" s="10" t="s">
        <v>77</v>
      </c>
      <c r="D49" s="10" t="s">
        <v>91</v>
      </c>
      <c r="E49" s="84" t="s">
        <v>190</v>
      </c>
      <c r="F49" s="67"/>
      <c r="G49" s="52"/>
      <c r="H49" s="86">
        <v>0.126</v>
      </c>
      <c r="I49" s="52"/>
      <c r="J49" s="49"/>
      <c r="K49" s="50">
        <f t="shared" si="5"/>
        <v>0</v>
      </c>
    </row>
    <row r="50" spans="2:11" ht="27" thickBot="1" x14ac:dyDescent="0.35">
      <c r="B50" s="19">
        <v>22</v>
      </c>
      <c r="C50" s="10" t="s">
        <v>77</v>
      </c>
      <c r="D50" s="10" t="s">
        <v>91</v>
      </c>
      <c r="E50" s="84" t="s">
        <v>191</v>
      </c>
      <c r="F50" s="67"/>
      <c r="G50" s="52"/>
      <c r="H50" s="86">
        <v>0.03</v>
      </c>
      <c r="I50" s="52"/>
      <c r="J50" s="49"/>
      <c r="K50" s="50">
        <f t="shared" si="5"/>
        <v>0</v>
      </c>
    </row>
    <row r="51" spans="2:11" ht="15" thickBot="1" x14ac:dyDescent="0.35">
      <c r="B51" s="19">
        <v>23</v>
      </c>
      <c r="C51" s="10" t="s">
        <v>77</v>
      </c>
      <c r="D51" s="10" t="s">
        <v>91</v>
      </c>
      <c r="E51" s="84" t="s">
        <v>192</v>
      </c>
      <c r="F51" s="67"/>
      <c r="G51" s="52"/>
      <c r="H51" s="86">
        <v>6.0000000000000001E-3</v>
      </c>
      <c r="I51" s="52"/>
      <c r="J51" s="49"/>
      <c r="K51" s="50">
        <f t="shared" si="5"/>
        <v>0</v>
      </c>
    </row>
    <row r="52" spans="2:11" ht="15" thickBot="1" x14ac:dyDescent="0.35">
      <c r="B52" s="19">
        <v>24</v>
      </c>
      <c r="C52" s="10" t="s">
        <v>77</v>
      </c>
      <c r="D52" s="10" t="s">
        <v>91</v>
      </c>
      <c r="E52" s="84" t="s">
        <v>193</v>
      </c>
      <c r="F52" s="67"/>
      <c r="G52" s="52"/>
      <c r="H52" s="86">
        <v>0.58799999999999997</v>
      </c>
      <c r="I52" s="52"/>
      <c r="J52" s="64"/>
      <c r="K52" s="65"/>
    </row>
    <row r="53" spans="2:11" ht="27" thickBot="1" x14ac:dyDescent="0.35">
      <c r="B53" s="19">
        <v>25</v>
      </c>
      <c r="C53" s="10" t="s">
        <v>77</v>
      </c>
      <c r="D53" s="10" t="s">
        <v>91</v>
      </c>
      <c r="E53" s="84" t="s">
        <v>194</v>
      </c>
      <c r="F53" s="67"/>
      <c r="G53" s="52"/>
      <c r="H53" s="86">
        <v>0.13800000000000001</v>
      </c>
      <c r="I53" s="52"/>
      <c r="J53" s="64"/>
      <c r="K53" s="65"/>
    </row>
    <row r="54" spans="2:11" ht="15" thickBot="1" x14ac:dyDescent="0.35">
      <c r="B54" s="19">
        <v>25</v>
      </c>
      <c r="C54" s="10" t="s">
        <v>77</v>
      </c>
      <c r="D54" s="10" t="s">
        <v>91</v>
      </c>
      <c r="E54" s="84" t="s">
        <v>111</v>
      </c>
      <c r="F54" s="67"/>
      <c r="G54" s="52"/>
      <c r="H54" s="86">
        <v>1.6</v>
      </c>
      <c r="I54" s="52"/>
      <c r="J54" s="64"/>
      <c r="K54" s="65"/>
    </row>
    <row r="55" spans="2:11" ht="15" thickBot="1" x14ac:dyDescent="0.35">
      <c r="B55" s="19">
        <v>27</v>
      </c>
      <c r="C55" s="10" t="s">
        <v>77</v>
      </c>
      <c r="D55" s="10" t="s">
        <v>91</v>
      </c>
      <c r="E55" s="84" t="s">
        <v>78</v>
      </c>
      <c r="F55" s="67"/>
      <c r="G55" s="52"/>
      <c r="H55" s="86">
        <v>1.6</v>
      </c>
      <c r="I55" s="52"/>
      <c r="J55" s="64"/>
      <c r="K55" s="65"/>
    </row>
    <row r="56" spans="2:11" ht="15" thickBot="1" x14ac:dyDescent="0.35">
      <c r="B56" s="19">
        <v>28</v>
      </c>
      <c r="C56" s="10"/>
      <c r="D56" s="10"/>
      <c r="E56" s="72"/>
      <c r="F56" s="67"/>
      <c r="G56" s="52"/>
      <c r="H56" s="73"/>
      <c r="I56" s="52"/>
      <c r="J56" s="64"/>
      <c r="K56" s="65"/>
    </row>
    <row r="57" spans="2:11" ht="15" thickBot="1" x14ac:dyDescent="0.35">
      <c r="B57" s="19">
        <v>29</v>
      </c>
      <c r="C57" s="10"/>
      <c r="D57" s="10"/>
      <c r="E57" s="72"/>
      <c r="F57" s="67"/>
      <c r="G57" s="52"/>
      <c r="H57" s="73"/>
      <c r="I57" s="52"/>
      <c r="J57" s="64"/>
      <c r="K57" s="65"/>
    </row>
    <row r="58" spans="2:11" ht="15" thickBot="1" x14ac:dyDescent="0.35">
      <c r="B58" s="19">
        <v>30</v>
      </c>
      <c r="C58" s="10"/>
      <c r="D58" s="10"/>
      <c r="E58" s="72"/>
      <c r="F58" s="67"/>
      <c r="G58" s="52"/>
      <c r="H58" s="73"/>
      <c r="I58" s="52"/>
      <c r="J58" s="64"/>
      <c r="K58" s="65"/>
    </row>
    <row r="59" spans="2:11" ht="15" thickBot="1" x14ac:dyDescent="0.35">
      <c r="B59" s="19">
        <v>31</v>
      </c>
      <c r="C59" s="10"/>
      <c r="D59" s="10"/>
      <c r="E59" s="72"/>
      <c r="F59" s="67"/>
      <c r="G59" s="52"/>
      <c r="H59" s="73"/>
      <c r="I59" s="52"/>
      <c r="J59" s="64"/>
      <c r="K59" s="65"/>
    </row>
    <row r="60" spans="2:11" ht="15" thickBot="1" x14ac:dyDescent="0.35">
      <c r="B60" s="19">
        <v>32</v>
      </c>
      <c r="C60" s="10"/>
      <c r="D60" s="10"/>
      <c r="E60" s="72"/>
      <c r="F60" s="67"/>
      <c r="G60" s="52"/>
      <c r="H60" s="73"/>
      <c r="I60" s="52"/>
      <c r="J60" s="64"/>
      <c r="K60" s="65"/>
    </row>
    <row r="61" spans="2:11" ht="15" thickBot="1" x14ac:dyDescent="0.35">
      <c r="B61" s="19">
        <v>33</v>
      </c>
      <c r="C61" s="10"/>
      <c r="D61" s="10"/>
      <c r="E61" s="72"/>
      <c r="F61" s="67"/>
      <c r="G61" s="52"/>
      <c r="H61" s="73"/>
      <c r="I61" s="52"/>
      <c r="J61" s="64"/>
      <c r="K61" s="65"/>
    </row>
    <row r="62" spans="2:11" ht="15" thickBot="1" x14ac:dyDescent="0.35">
      <c r="B62" s="19">
        <v>34</v>
      </c>
      <c r="C62" s="10"/>
      <c r="D62" s="10"/>
      <c r="E62" s="72"/>
      <c r="F62" s="67"/>
      <c r="G62" s="52"/>
      <c r="H62" s="73"/>
      <c r="I62" s="52"/>
      <c r="J62" s="64"/>
      <c r="K62" s="65"/>
    </row>
    <row r="63" spans="2:11" ht="15" thickBot="1" x14ac:dyDescent="0.35">
      <c r="B63" s="19">
        <v>35</v>
      </c>
      <c r="C63" s="10"/>
      <c r="D63" s="10"/>
      <c r="E63" s="72"/>
      <c r="F63" s="67"/>
      <c r="G63" s="52"/>
      <c r="H63" s="73"/>
      <c r="I63" s="52"/>
      <c r="J63" s="64"/>
      <c r="K63" s="65"/>
    </row>
    <row r="64" spans="2:11" ht="15" thickBot="1" x14ac:dyDescent="0.35">
      <c r="B64" s="19">
        <v>36</v>
      </c>
      <c r="C64" s="10"/>
      <c r="D64" s="10"/>
      <c r="E64" s="72"/>
      <c r="F64" s="67"/>
      <c r="G64" s="52"/>
      <c r="H64" s="73"/>
      <c r="I64" s="52"/>
      <c r="J64" s="64"/>
      <c r="K64" s="65"/>
    </row>
    <row r="65" spans="2:11" ht="15" thickBot="1" x14ac:dyDescent="0.35">
      <c r="B65" s="19">
        <v>37</v>
      </c>
      <c r="C65" s="10"/>
      <c r="D65" s="10"/>
      <c r="E65" s="72"/>
      <c r="F65" s="67"/>
      <c r="G65" s="52"/>
      <c r="H65" s="73"/>
      <c r="I65" s="52"/>
      <c r="J65" s="64"/>
      <c r="K65" s="65"/>
    </row>
    <row r="66" spans="2:11" ht="15" thickBot="1" x14ac:dyDescent="0.35">
      <c r="B66" s="19">
        <v>38</v>
      </c>
      <c r="C66" s="10"/>
      <c r="D66" s="10"/>
      <c r="E66" s="72"/>
      <c r="F66" s="67"/>
      <c r="G66" s="52"/>
      <c r="H66" s="73"/>
      <c r="I66" s="52"/>
      <c r="J66" s="64"/>
      <c r="K66" s="65"/>
    </row>
    <row r="67" spans="2:11" ht="15" thickBot="1" x14ac:dyDescent="0.35">
      <c r="B67" s="19">
        <v>39</v>
      </c>
      <c r="C67" s="10"/>
      <c r="D67" s="10"/>
      <c r="E67" s="72"/>
      <c r="F67" s="67"/>
      <c r="G67" s="52"/>
      <c r="H67" s="73"/>
      <c r="I67" s="52"/>
      <c r="J67" s="64"/>
      <c r="K67" s="65"/>
    </row>
    <row r="68" spans="2:11" ht="15" thickBot="1" x14ac:dyDescent="0.35">
      <c r="B68" s="19">
        <v>40</v>
      </c>
      <c r="C68" s="10"/>
      <c r="D68" s="10"/>
      <c r="E68" s="72"/>
      <c r="F68" s="67"/>
      <c r="G68" s="52"/>
      <c r="H68" s="73"/>
      <c r="I68" s="52"/>
      <c r="J68" s="64"/>
      <c r="K68" s="65"/>
    </row>
    <row r="69" spans="2:11" ht="15" thickBot="1" x14ac:dyDescent="0.35">
      <c r="B69" s="19">
        <v>41</v>
      </c>
      <c r="C69" s="10"/>
      <c r="D69" s="10"/>
      <c r="E69" s="72"/>
      <c r="F69" s="67"/>
      <c r="G69" s="52"/>
      <c r="H69" s="73"/>
      <c r="I69" s="52"/>
      <c r="J69" s="64"/>
      <c r="K69" s="65"/>
    </row>
    <row r="70" spans="2:11" ht="15" thickBot="1" x14ac:dyDescent="0.35">
      <c r="B70" s="19">
        <v>42</v>
      </c>
      <c r="C70" s="10"/>
      <c r="D70" s="10"/>
      <c r="E70" s="72"/>
      <c r="F70" s="67"/>
      <c r="G70" s="52"/>
      <c r="H70" s="73"/>
      <c r="I70" s="52"/>
      <c r="J70" s="64"/>
      <c r="K70" s="65"/>
    </row>
    <row r="71" spans="2:11" ht="15" thickBot="1" x14ac:dyDescent="0.35">
      <c r="B71" s="19">
        <v>43</v>
      </c>
      <c r="C71" s="10"/>
      <c r="D71" s="10"/>
      <c r="E71" s="72"/>
      <c r="F71" s="67"/>
      <c r="G71" s="52"/>
      <c r="H71" s="73"/>
      <c r="I71" s="52"/>
      <c r="J71" s="64"/>
      <c r="K71" s="65"/>
    </row>
    <row r="72" spans="2:11" ht="15" thickBot="1" x14ac:dyDescent="0.35">
      <c r="B72" s="19">
        <v>44</v>
      </c>
      <c r="C72" s="10"/>
      <c r="D72" s="10"/>
      <c r="E72" s="72"/>
      <c r="F72" s="67"/>
      <c r="G72" s="52"/>
      <c r="H72" s="73"/>
      <c r="I72" s="52"/>
      <c r="J72" s="64"/>
      <c r="K72" s="65"/>
    </row>
    <row r="73" spans="2:11" ht="15" thickBot="1" x14ac:dyDescent="0.35">
      <c r="B73" s="19">
        <v>45</v>
      </c>
      <c r="C73" s="10"/>
      <c r="D73" s="10"/>
      <c r="E73" s="72"/>
      <c r="F73" s="67"/>
      <c r="G73" s="52"/>
      <c r="H73" s="73"/>
      <c r="I73" s="52"/>
      <c r="J73" s="64"/>
      <c r="K73" s="65"/>
    </row>
    <row r="74" spans="2:11" ht="15" thickBot="1" x14ac:dyDescent="0.35">
      <c r="B74" s="19">
        <v>46</v>
      </c>
      <c r="C74" s="10"/>
      <c r="D74" s="10"/>
      <c r="E74" s="72"/>
      <c r="F74" s="67"/>
      <c r="G74" s="52"/>
      <c r="H74" s="73"/>
      <c r="I74" s="52"/>
      <c r="J74" s="64"/>
      <c r="K74" s="65"/>
    </row>
    <row r="75" spans="2:11" ht="16.2" thickBot="1" x14ac:dyDescent="0.35">
      <c r="B75" s="19">
        <v>47</v>
      </c>
      <c r="C75" s="10"/>
      <c r="D75" s="10"/>
      <c r="E75" s="63"/>
      <c r="F75" s="67"/>
      <c r="G75" s="52"/>
      <c r="H75" s="73"/>
      <c r="I75" s="52"/>
      <c r="J75" s="64"/>
      <c r="K75" s="65"/>
    </row>
    <row r="76" spans="2:11" ht="16.2" thickBot="1" x14ac:dyDescent="0.35">
      <c r="B76" s="19">
        <v>48</v>
      </c>
      <c r="C76" s="10"/>
      <c r="D76" s="10"/>
      <c r="E76" s="63"/>
      <c r="F76" s="67"/>
      <c r="G76" s="52"/>
      <c r="H76" s="73"/>
      <c r="I76" s="52"/>
      <c r="J76" s="64"/>
      <c r="K76" s="65"/>
    </row>
    <row r="77" spans="2:11" ht="16.2" thickBot="1" x14ac:dyDescent="0.35">
      <c r="B77" s="19">
        <v>49</v>
      </c>
      <c r="C77" s="10"/>
      <c r="D77" s="10"/>
      <c r="E77" s="63"/>
      <c r="F77" s="67"/>
      <c r="G77" s="52"/>
      <c r="H77" s="52"/>
      <c r="I77" s="52"/>
      <c r="J77" s="64"/>
      <c r="K77" s="65"/>
    </row>
    <row r="78" spans="2:11" ht="16.2" thickBot="1" x14ac:dyDescent="0.35">
      <c r="B78" s="19">
        <v>50</v>
      </c>
      <c r="C78" s="10"/>
      <c r="D78" s="10"/>
      <c r="E78" s="63"/>
      <c r="F78" s="67"/>
      <c r="G78" s="52"/>
      <c r="H78" s="52"/>
      <c r="I78" s="52"/>
      <c r="J78" s="64"/>
      <c r="K78" s="65"/>
    </row>
    <row r="79" spans="2:11" ht="16.2" thickBot="1" x14ac:dyDescent="0.35">
      <c r="B79" s="19"/>
      <c r="C79" s="10"/>
      <c r="D79" s="10"/>
      <c r="E79" s="63"/>
      <c r="F79" s="67"/>
      <c r="G79" s="52"/>
      <c r="H79" s="52"/>
      <c r="I79" s="52"/>
      <c r="J79" s="64"/>
      <c r="K79" s="65"/>
    </row>
    <row r="80" spans="2:11" ht="16.2" thickBot="1" x14ac:dyDescent="0.35">
      <c r="B80" s="18" t="s">
        <v>140</v>
      </c>
      <c r="C80" s="10"/>
      <c r="D80" s="10"/>
      <c r="E80" s="63"/>
      <c r="F80" s="67"/>
      <c r="G80" s="53"/>
      <c r="H80" s="53"/>
      <c r="I80" s="53"/>
      <c r="J80" s="53">
        <f t="shared" si="5"/>
        <v>0</v>
      </c>
      <c r="K80" s="54">
        <f t="shared" si="5"/>
        <v>0</v>
      </c>
    </row>
    <row r="81" spans="2:11" ht="14.25" customHeight="1" x14ac:dyDescent="0.3">
      <c r="B81" s="4"/>
      <c r="C81" s="4"/>
      <c r="D81" s="4"/>
      <c r="E81" s="3"/>
      <c r="F81" s="3"/>
      <c r="G81" s="3"/>
      <c r="H81" s="3"/>
      <c r="I81" s="3"/>
      <c r="J81" s="3"/>
      <c r="K81" s="3"/>
    </row>
    <row r="82" spans="2:11" x14ac:dyDescent="0.3"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2:11" x14ac:dyDescent="0.3">
      <c r="B83" s="109" t="s">
        <v>11</v>
      </c>
      <c r="C83" s="109"/>
      <c r="D83" s="3"/>
      <c r="E83" s="3"/>
      <c r="F83" s="3"/>
      <c r="G83" s="3"/>
      <c r="H83" s="3"/>
      <c r="I83" s="3"/>
      <c r="J83" s="3"/>
      <c r="K83" s="3"/>
    </row>
    <row r="84" spans="2:11" ht="15" thickBot="1" x14ac:dyDescent="0.35"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2:11" ht="15" thickBot="1" x14ac:dyDescent="0.35">
      <c r="B85" s="122" t="s">
        <v>12</v>
      </c>
      <c r="C85" s="125" t="s">
        <v>13</v>
      </c>
      <c r="D85" s="126"/>
      <c r="E85" s="127"/>
      <c r="F85" s="128" t="s">
        <v>75</v>
      </c>
      <c r="G85" s="126"/>
      <c r="H85" s="126"/>
      <c r="I85" s="126"/>
      <c r="J85" s="127"/>
      <c r="K85" s="3"/>
    </row>
    <row r="86" spans="2:11" ht="69.599999999999994" thickBot="1" x14ac:dyDescent="0.35">
      <c r="B86" s="123"/>
      <c r="C86" s="42" t="s">
        <v>14</v>
      </c>
      <c r="D86" s="8" t="s">
        <v>15</v>
      </c>
      <c r="E86" s="8" t="s">
        <v>16</v>
      </c>
      <c r="F86" s="129" t="s">
        <v>14</v>
      </c>
      <c r="G86" s="130"/>
      <c r="H86" s="8" t="s">
        <v>15</v>
      </c>
      <c r="I86" s="129" t="s">
        <v>16</v>
      </c>
      <c r="J86" s="130"/>
      <c r="K86" s="3"/>
    </row>
    <row r="87" spans="2:11" ht="15" thickBot="1" x14ac:dyDescent="0.35">
      <c r="B87" s="124"/>
      <c r="C87" s="43" t="s">
        <v>5</v>
      </c>
      <c r="D87" s="40"/>
      <c r="E87" s="39" t="s">
        <v>5</v>
      </c>
      <c r="F87" s="131" t="s">
        <v>5</v>
      </c>
      <c r="G87" s="132"/>
      <c r="H87" s="41"/>
      <c r="I87" s="131" t="s">
        <v>5</v>
      </c>
      <c r="J87" s="133"/>
      <c r="K87" s="3"/>
    </row>
    <row r="88" spans="2:11" ht="15.6" thickTop="1" thickBot="1" x14ac:dyDescent="0.35">
      <c r="B88" s="45" t="s">
        <v>9</v>
      </c>
      <c r="C88" s="68">
        <v>11.465</v>
      </c>
      <c r="D88" s="69">
        <v>2.6</v>
      </c>
      <c r="E88" s="70">
        <v>29.809000000000001</v>
      </c>
      <c r="F88" s="68">
        <v>7.7469999999999999</v>
      </c>
      <c r="G88" s="69">
        <v>2.6</v>
      </c>
      <c r="H88" s="38">
        <v>2.6</v>
      </c>
      <c r="I88" s="110">
        <v>167.768</v>
      </c>
      <c r="J88" s="111"/>
      <c r="K88" s="3"/>
    </row>
    <row r="89" spans="2:11" ht="15" thickTop="1" x14ac:dyDescent="0.3">
      <c r="B89" s="46" t="s">
        <v>17</v>
      </c>
      <c r="C89" s="44"/>
      <c r="D89" s="20"/>
      <c r="E89" s="20"/>
      <c r="F89" s="117"/>
      <c r="G89" s="118"/>
      <c r="H89" s="21"/>
      <c r="I89" s="117"/>
      <c r="J89" s="119"/>
      <c r="K89" s="3"/>
    </row>
    <row r="90" spans="2:11" ht="15" thickBot="1" x14ac:dyDescent="0.35">
      <c r="B90" s="47" t="s">
        <v>102</v>
      </c>
      <c r="C90" s="44"/>
      <c r="D90" s="20"/>
      <c r="E90" s="20"/>
      <c r="F90" s="120"/>
      <c r="G90" s="121"/>
      <c r="H90" s="21"/>
      <c r="I90" s="117"/>
      <c r="J90" s="119"/>
      <c r="K90" s="3"/>
    </row>
    <row r="91" spans="2:11" ht="15.6" thickTop="1" thickBot="1" x14ac:dyDescent="0.35">
      <c r="B91" s="48" t="s">
        <v>18</v>
      </c>
      <c r="C91" s="68">
        <v>11.465</v>
      </c>
      <c r="D91" s="69">
        <v>2.6</v>
      </c>
      <c r="E91" s="70">
        <v>29.809000000000001</v>
      </c>
      <c r="F91" s="68">
        <v>7.7469999999999999</v>
      </c>
      <c r="G91" s="69">
        <v>2.6</v>
      </c>
      <c r="H91" s="38">
        <v>2.6</v>
      </c>
      <c r="I91" s="110">
        <v>167.768</v>
      </c>
      <c r="J91" s="111"/>
      <c r="K91" s="3"/>
    </row>
    <row r="92" spans="2:11" x14ac:dyDescent="0.3"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2:11" x14ac:dyDescent="0.3"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2:11" x14ac:dyDescent="0.3">
      <c r="B94" s="109" t="s">
        <v>80</v>
      </c>
      <c r="C94" s="109"/>
      <c r="D94" s="3"/>
      <c r="E94" s="3"/>
      <c r="F94" s="3"/>
      <c r="G94" s="3"/>
      <c r="H94" s="3"/>
      <c r="I94" s="3"/>
      <c r="J94" s="3"/>
      <c r="K94" s="3"/>
    </row>
    <row r="95" spans="2:11" x14ac:dyDescent="0.3"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2:11" ht="15" thickBot="1" x14ac:dyDescent="0.35"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2:16" x14ac:dyDescent="0.3">
      <c r="B97" s="112" t="s">
        <v>19</v>
      </c>
      <c r="C97" s="113"/>
      <c r="D97" s="114"/>
      <c r="E97" s="3"/>
      <c r="F97" s="3"/>
      <c r="G97" s="3"/>
      <c r="H97" s="3"/>
      <c r="I97" s="3"/>
      <c r="J97" s="3"/>
      <c r="K97" s="3"/>
    </row>
    <row r="98" spans="2:16" x14ac:dyDescent="0.3">
      <c r="B98" s="27"/>
      <c r="C98" s="28" t="s">
        <v>20</v>
      </c>
      <c r="D98" s="29" t="s">
        <v>5</v>
      </c>
      <c r="E98" s="3"/>
      <c r="F98" s="3"/>
      <c r="G98" s="3"/>
      <c r="H98" s="3"/>
      <c r="I98" s="3"/>
      <c r="J98" s="3"/>
      <c r="K98" s="3"/>
    </row>
    <row r="99" spans="2:16" ht="15" thickBot="1" x14ac:dyDescent="0.35">
      <c r="B99" s="22" t="s">
        <v>21</v>
      </c>
      <c r="C99" s="35">
        <v>32.4</v>
      </c>
      <c r="D99" s="77">
        <v>9.6669999999999998</v>
      </c>
      <c r="E99" s="3"/>
      <c r="F99" s="3"/>
      <c r="G99" s="3"/>
      <c r="H99" s="3"/>
      <c r="I99" s="3"/>
      <c r="J99" s="3"/>
      <c r="K99" s="3"/>
    </row>
    <row r="100" spans="2:16" x14ac:dyDescent="0.3">
      <c r="B100" s="115" t="s">
        <v>103</v>
      </c>
      <c r="C100" s="115"/>
      <c r="D100" s="115"/>
      <c r="E100" s="115"/>
      <c r="F100" s="3"/>
      <c r="G100" s="3"/>
      <c r="H100" s="3"/>
      <c r="I100" s="3"/>
      <c r="J100" s="3"/>
      <c r="K100" s="3"/>
    </row>
    <row r="101" spans="2:16" x14ac:dyDescent="0.3">
      <c r="F101" s="3"/>
      <c r="G101" s="3"/>
      <c r="H101" s="3"/>
      <c r="I101" s="3"/>
      <c r="J101" s="3"/>
      <c r="K101" s="3"/>
    </row>
    <row r="102" spans="2:16" x14ac:dyDescent="0.3"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2:16" x14ac:dyDescent="0.3"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2:16" ht="15" thickBot="1" x14ac:dyDescent="0.35">
      <c r="B104" s="116" t="s">
        <v>67</v>
      </c>
      <c r="C104" s="116"/>
      <c r="D104" s="3"/>
      <c r="E104" s="3"/>
      <c r="F104" s="3"/>
      <c r="G104" s="3"/>
      <c r="H104" s="3"/>
      <c r="I104" s="3"/>
      <c r="J104" s="3"/>
      <c r="K104" s="3"/>
    </row>
    <row r="105" spans="2:16" x14ac:dyDescent="0.3">
      <c r="B105" s="23" t="s">
        <v>66</v>
      </c>
      <c r="C105" s="101" t="s">
        <v>65</v>
      </c>
      <c r="D105" s="102"/>
      <c r="E105" s="24" t="s">
        <v>64</v>
      </c>
      <c r="F105" s="24" t="s">
        <v>63</v>
      </c>
      <c r="G105" s="24" t="s">
        <v>62</v>
      </c>
      <c r="H105" s="25" t="s">
        <v>74</v>
      </c>
      <c r="I105" s="26" t="s">
        <v>73</v>
      </c>
      <c r="J105" s="3"/>
      <c r="K105" s="3"/>
    </row>
    <row r="106" spans="2:16" ht="16.2" thickBot="1" x14ac:dyDescent="0.35">
      <c r="B106" s="30" t="s">
        <v>61</v>
      </c>
      <c r="C106" s="103" t="s">
        <v>101</v>
      </c>
      <c r="D106" s="104"/>
      <c r="E106" s="32" t="s">
        <v>60</v>
      </c>
      <c r="F106" s="32" t="s">
        <v>72</v>
      </c>
      <c r="G106" s="78">
        <v>18</v>
      </c>
      <c r="H106" s="79">
        <v>18</v>
      </c>
      <c r="I106" s="79">
        <v>32</v>
      </c>
      <c r="J106" s="59"/>
      <c r="K106" s="3"/>
      <c r="L106" s="3"/>
      <c r="M106" s="3"/>
      <c r="N106" s="3"/>
      <c r="O106" s="3"/>
      <c r="P106" s="3"/>
    </row>
    <row r="107" spans="2:16" ht="75" customHeight="1" x14ac:dyDescent="0.3">
      <c r="B107" s="30" t="s">
        <v>59</v>
      </c>
      <c r="C107" s="105" t="s">
        <v>69</v>
      </c>
      <c r="D107" s="106"/>
      <c r="E107" s="32" t="s">
        <v>22</v>
      </c>
      <c r="F107" s="34" t="s">
        <v>72</v>
      </c>
      <c r="G107" s="32">
        <v>1</v>
      </c>
      <c r="H107" s="32">
        <v>1</v>
      </c>
      <c r="I107" s="33">
        <v>100</v>
      </c>
      <c r="J107" s="60"/>
      <c r="K107" s="61"/>
      <c r="L107" s="61"/>
      <c r="M107" s="61"/>
      <c r="N107" s="61"/>
      <c r="O107" s="61"/>
      <c r="P107" s="61"/>
    </row>
    <row r="108" spans="2:16" ht="16.2" thickBot="1" x14ac:dyDescent="0.35">
      <c r="B108" s="22" t="s">
        <v>58</v>
      </c>
      <c r="C108" s="107" t="s">
        <v>57</v>
      </c>
      <c r="D108" s="108"/>
      <c r="E108" s="31" t="s">
        <v>5</v>
      </c>
      <c r="F108" s="78">
        <v>29.809000000000001</v>
      </c>
      <c r="G108" s="80">
        <v>20.141999999999999</v>
      </c>
      <c r="H108" s="80">
        <v>9.6669999999999998</v>
      </c>
      <c r="I108" s="79">
        <v>32</v>
      </c>
      <c r="J108" s="3"/>
      <c r="K108" s="3"/>
    </row>
    <row r="110" spans="2:16" ht="15" thickBot="1" x14ac:dyDescent="0.35">
      <c r="B110" s="109" t="s">
        <v>107</v>
      </c>
      <c r="C110" s="109"/>
      <c r="D110" s="2"/>
      <c r="E110" s="2"/>
      <c r="F110" s="2"/>
      <c r="G110" s="2"/>
      <c r="H110" s="2"/>
      <c r="I110" s="2"/>
    </row>
    <row r="111" spans="2:16" x14ac:dyDescent="0.3">
      <c r="B111" s="9" t="s">
        <v>23</v>
      </c>
      <c r="C111" s="99" t="s">
        <v>24</v>
      </c>
      <c r="D111" s="99"/>
      <c r="E111" s="99"/>
      <c r="F111" s="99" t="s">
        <v>100</v>
      </c>
      <c r="G111" s="99"/>
      <c r="H111" s="99"/>
      <c r="I111" s="100"/>
    </row>
    <row r="112" spans="2:16" x14ac:dyDescent="0.3">
      <c r="B112" s="36" t="s">
        <v>43</v>
      </c>
      <c r="C112" s="95" t="s">
        <v>44</v>
      </c>
      <c r="D112" s="95"/>
      <c r="E112" s="95"/>
      <c r="F112" s="90" t="s">
        <v>142</v>
      </c>
      <c r="G112" s="90"/>
      <c r="H112" s="90"/>
      <c r="I112" s="91"/>
    </row>
    <row r="113" spans="2:9" x14ac:dyDescent="0.3">
      <c r="B113" s="36" t="s">
        <v>55</v>
      </c>
      <c r="C113" s="96" t="s">
        <v>56</v>
      </c>
      <c r="D113" s="97"/>
      <c r="E113" s="98"/>
      <c r="F113" s="90" t="s">
        <v>143</v>
      </c>
      <c r="G113" s="90"/>
      <c r="H113" s="90"/>
      <c r="I113" s="91"/>
    </row>
    <row r="114" spans="2:9" x14ac:dyDescent="0.3">
      <c r="B114" s="36" t="s">
        <v>51</v>
      </c>
      <c r="C114" s="95" t="s">
        <v>52</v>
      </c>
      <c r="D114" s="95"/>
      <c r="E114" s="95"/>
      <c r="F114" s="90" t="s">
        <v>144</v>
      </c>
      <c r="G114" s="90"/>
      <c r="H114" s="90">
        <v>0</v>
      </c>
      <c r="I114" s="91"/>
    </row>
    <row r="115" spans="2:9" x14ac:dyDescent="0.3">
      <c r="B115" s="36" t="s">
        <v>45</v>
      </c>
      <c r="C115" s="95" t="s">
        <v>46</v>
      </c>
      <c r="D115" s="95"/>
      <c r="E115" s="95"/>
      <c r="F115" s="90" t="s">
        <v>145</v>
      </c>
      <c r="G115" s="90"/>
      <c r="H115" s="90">
        <v>0</v>
      </c>
      <c r="I115" s="91"/>
    </row>
    <row r="116" spans="2:9" x14ac:dyDescent="0.3">
      <c r="B116" s="36" t="s">
        <v>32</v>
      </c>
      <c r="C116" s="95" t="s">
        <v>33</v>
      </c>
      <c r="D116" s="95"/>
      <c r="E116" s="95"/>
      <c r="F116" s="90" t="s">
        <v>146</v>
      </c>
      <c r="G116" s="90"/>
      <c r="H116" s="90">
        <v>0</v>
      </c>
      <c r="I116" s="91"/>
    </row>
    <row r="117" spans="2:9" x14ac:dyDescent="0.3">
      <c r="B117" s="36" t="s">
        <v>25</v>
      </c>
      <c r="C117" s="89" t="s">
        <v>26</v>
      </c>
      <c r="D117" s="89"/>
      <c r="E117" s="89"/>
      <c r="F117" s="90" t="s">
        <v>147</v>
      </c>
      <c r="G117" s="90"/>
      <c r="H117" s="90">
        <v>0</v>
      </c>
      <c r="I117" s="91"/>
    </row>
    <row r="118" spans="2:9" x14ac:dyDescent="0.3">
      <c r="B118" s="36" t="s">
        <v>47</v>
      </c>
      <c r="C118" s="89" t="s">
        <v>48</v>
      </c>
      <c r="D118" s="89"/>
      <c r="E118" s="89"/>
      <c r="F118" s="90" t="s">
        <v>148</v>
      </c>
      <c r="G118" s="90"/>
      <c r="H118" s="90">
        <v>0</v>
      </c>
      <c r="I118" s="91"/>
    </row>
    <row r="119" spans="2:9" x14ac:dyDescent="0.3">
      <c r="B119" s="36" t="s">
        <v>49</v>
      </c>
      <c r="C119" s="89" t="s">
        <v>50</v>
      </c>
      <c r="D119" s="89"/>
      <c r="E119" s="89"/>
      <c r="F119" s="90" t="s">
        <v>149</v>
      </c>
      <c r="G119" s="90"/>
      <c r="H119" s="90">
        <v>0</v>
      </c>
      <c r="I119" s="91"/>
    </row>
    <row r="120" spans="2:9" x14ac:dyDescent="0.3">
      <c r="B120" s="36" t="s">
        <v>40</v>
      </c>
      <c r="C120" s="89" t="s">
        <v>81</v>
      </c>
      <c r="D120" s="89"/>
      <c r="E120" s="89"/>
      <c r="F120" s="90" t="s">
        <v>150</v>
      </c>
      <c r="G120" s="90"/>
      <c r="H120" s="90">
        <v>0</v>
      </c>
      <c r="I120" s="91"/>
    </row>
    <row r="121" spans="2:9" x14ac:dyDescent="0.3">
      <c r="B121" s="36" t="s">
        <v>36</v>
      </c>
      <c r="C121" s="95" t="s">
        <v>37</v>
      </c>
      <c r="D121" s="95"/>
      <c r="E121" s="95"/>
      <c r="F121" s="90" t="s">
        <v>151</v>
      </c>
      <c r="G121" s="90"/>
      <c r="H121" s="90">
        <v>0</v>
      </c>
      <c r="I121" s="91"/>
    </row>
    <row r="122" spans="2:9" x14ac:dyDescent="0.3">
      <c r="B122" s="36" t="s">
        <v>28</v>
      </c>
      <c r="C122" s="96" t="s">
        <v>29</v>
      </c>
      <c r="D122" s="97"/>
      <c r="E122" s="98"/>
      <c r="F122" s="90">
        <v>32</v>
      </c>
      <c r="G122" s="90"/>
      <c r="H122" s="90">
        <v>0</v>
      </c>
      <c r="I122" s="91"/>
    </row>
    <row r="123" spans="2:9" x14ac:dyDescent="0.3">
      <c r="B123" s="36" t="s">
        <v>38</v>
      </c>
      <c r="C123" s="89" t="s">
        <v>39</v>
      </c>
      <c r="D123" s="89"/>
      <c r="E123" s="89"/>
      <c r="F123" s="90" t="s">
        <v>152</v>
      </c>
      <c r="G123" s="90"/>
      <c r="H123" s="90">
        <v>0</v>
      </c>
      <c r="I123" s="91"/>
    </row>
    <row r="124" spans="2:9" x14ac:dyDescent="0.3">
      <c r="B124" s="36" t="s">
        <v>53</v>
      </c>
      <c r="C124" s="89" t="s">
        <v>54</v>
      </c>
      <c r="D124" s="89"/>
      <c r="E124" s="89"/>
      <c r="F124" s="90">
        <v>-2744</v>
      </c>
      <c r="G124" s="90"/>
      <c r="H124" s="90"/>
      <c r="I124" s="91"/>
    </row>
    <row r="125" spans="2:9" x14ac:dyDescent="0.3">
      <c r="B125" s="36" t="s">
        <v>41</v>
      </c>
      <c r="C125" s="89" t="s">
        <v>42</v>
      </c>
      <c r="D125" s="89"/>
      <c r="E125" s="89"/>
      <c r="F125" s="90">
        <v>110.3</v>
      </c>
      <c r="G125" s="90"/>
      <c r="H125" s="90">
        <v>0</v>
      </c>
      <c r="I125" s="91"/>
    </row>
    <row r="126" spans="2:9" x14ac:dyDescent="0.3">
      <c r="B126" s="36" t="s">
        <v>34</v>
      </c>
      <c r="C126" s="89" t="s">
        <v>35</v>
      </c>
      <c r="D126" s="89"/>
      <c r="E126" s="89"/>
      <c r="F126" s="90">
        <v>-12</v>
      </c>
      <c r="G126" s="90"/>
      <c r="H126" s="90"/>
      <c r="I126" s="91"/>
    </row>
    <row r="127" spans="2:9" x14ac:dyDescent="0.3">
      <c r="B127" s="36" t="s">
        <v>30</v>
      </c>
      <c r="C127" s="89" t="s">
        <v>31</v>
      </c>
      <c r="D127" s="89"/>
      <c r="E127" s="89"/>
      <c r="F127" s="90">
        <v>34.799999999999997</v>
      </c>
      <c r="G127" s="90"/>
      <c r="H127" s="90">
        <v>0</v>
      </c>
      <c r="I127" s="91"/>
    </row>
    <row r="128" spans="2:9" ht="15" thickBot="1" x14ac:dyDescent="0.35">
      <c r="B128" s="37" t="s">
        <v>27</v>
      </c>
      <c r="C128" s="92" t="s">
        <v>99</v>
      </c>
      <c r="D128" s="92"/>
      <c r="E128" s="92"/>
      <c r="F128" s="93">
        <v>8100</v>
      </c>
      <c r="G128" s="93"/>
      <c r="H128" s="93">
        <v>0</v>
      </c>
      <c r="I128" s="94"/>
    </row>
    <row r="130" spans="2:11" ht="37.5" customHeight="1" x14ac:dyDescent="0.3">
      <c r="B130" s="87" t="s">
        <v>106</v>
      </c>
      <c r="C130" s="87"/>
      <c r="D130" s="87"/>
      <c r="E130" s="87"/>
      <c r="F130" s="87"/>
      <c r="G130" s="87"/>
      <c r="H130" s="87"/>
      <c r="I130" s="87"/>
      <c r="J130" s="87"/>
      <c r="K130" s="87"/>
    </row>
    <row r="131" spans="2:11" ht="32.25" customHeight="1" x14ac:dyDescent="0.3">
      <c r="B131" s="87" t="s">
        <v>104</v>
      </c>
      <c r="C131" s="87"/>
      <c r="D131" s="87"/>
      <c r="E131" s="87"/>
      <c r="F131" s="87"/>
      <c r="G131" s="87"/>
      <c r="H131" s="87"/>
      <c r="I131" s="87"/>
      <c r="J131" s="87"/>
      <c r="K131" s="87"/>
    </row>
    <row r="132" spans="2:11" ht="28.5" customHeight="1" x14ac:dyDescent="0.3">
      <c r="B132" s="87" t="s">
        <v>105</v>
      </c>
      <c r="C132" s="87"/>
      <c r="D132" s="87"/>
      <c r="E132" s="87"/>
      <c r="F132" s="87"/>
      <c r="G132" s="87"/>
      <c r="H132" s="87"/>
      <c r="I132" s="87"/>
      <c r="J132" s="87"/>
      <c r="K132" s="87"/>
    </row>
    <row r="133" spans="2:11" x14ac:dyDescent="0.3">
      <c r="B133" s="88"/>
      <c r="C133" s="88"/>
      <c r="D133" s="88"/>
      <c r="E133" s="88"/>
      <c r="F133" s="88"/>
      <c r="G133" s="88"/>
      <c r="H133" s="88"/>
      <c r="I133" s="88"/>
      <c r="J133" s="88"/>
      <c r="K133" s="88"/>
    </row>
  </sheetData>
  <mergeCells count="83">
    <mergeCell ref="B132:K132"/>
    <mergeCell ref="B133:K133"/>
    <mergeCell ref="C127:E127"/>
    <mergeCell ref="F127:I127"/>
    <mergeCell ref="C128:E128"/>
    <mergeCell ref="F128:I128"/>
    <mergeCell ref="B130:K130"/>
    <mergeCell ref="B131:K131"/>
    <mergeCell ref="C124:E124"/>
    <mergeCell ref="F124:I124"/>
    <mergeCell ref="C125:E125"/>
    <mergeCell ref="F125:I125"/>
    <mergeCell ref="C126:E126"/>
    <mergeCell ref="F126:I126"/>
    <mergeCell ref="C121:E121"/>
    <mergeCell ref="F121:I121"/>
    <mergeCell ref="C122:E122"/>
    <mergeCell ref="F122:I122"/>
    <mergeCell ref="C123:E123"/>
    <mergeCell ref="F123:I123"/>
    <mergeCell ref="C118:E118"/>
    <mergeCell ref="F118:I118"/>
    <mergeCell ref="C119:E119"/>
    <mergeCell ref="F119:I119"/>
    <mergeCell ref="C120:E120"/>
    <mergeCell ref="F120:I120"/>
    <mergeCell ref="C115:E115"/>
    <mergeCell ref="F115:I115"/>
    <mergeCell ref="C116:E116"/>
    <mergeCell ref="F116:I116"/>
    <mergeCell ref="C117:E117"/>
    <mergeCell ref="F117:I117"/>
    <mergeCell ref="C114:E114"/>
    <mergeCell ref="F114:I114"/>
    <mergeCell ref="C105:D105"/>
    <mergeCell ref="C106:D106"/>
    <mergeCell ref="C107:D107"/>
    <mergeCell ref="C108:D108"/>
    <mergeCell ref="B110:C110"/>
    <mergeCell ref="C111:E111"/>
    <mergeCell ref="F111:I111"/>
    <mergeCell ref="C112:E112"/>
    <mergeCell ref="F112:I112"/>
    <mergeCell ref="C113:E113"/>
    <mergeCell ref="F113:I113"/>
    <mergeCell ref="B104:C104"/>
    <mergeCell ref="I88:J88"/>
    <mergeCell ref="F89:G89"/>
    <mergeCell ref="I89:J89"/>
    <mergeCell ref="F90:G90"/>
    <mergeCell ref="I90:J90"/>
    <mergeCell ref="I91:J91"/>
    <mergeCell ref="B94:C94"/>
    <mergeCell ref="B97:D97"/>
    <mergeCell ref="B100:E100"/>
    <mergeCell ref="B83:C83"/>
    <mergeCell ref="B85:B87"/>
    <mergeCell ref="C85:E85"/>
    <mergeCell ref="F85:J85"/>
    <mergeCell ref="F86:G86"/>
    <mergeCell ref="I86:J86"/>
    <mergeCell ref="F87:G87"/>
    <mergeCell ref="I87:J87"/>
    <mergeCell ref="B28:K28"/>
    <mergeCell ref="B17:K17"/>
    <mergeCell ref="B18:E21"/>
    <mergeCell ref="F18:K18"/>
    <mergeCell ref="F19:G20"/>
    <mergeCell ref="H19:I20"/>
    <mergeCell ref="J19:K19"/>
    <mergeCell ref="J20:K20"/>
    <mergeCell ref="B22:E22"/>
    <mergeCell ref="B24:K24"/>
    <mergeCell ref="B25:E25"/>
    <mergeCell ref="B26:E26"/>
    <mergeCell ref="B27:E27"/>
    <mergeCell ref="B4:D4"/>
    <mergeCell ref="B6:D6"/>
    <mergeCell ref="B12:B15"/>
    <mergeCell ref="C12:K12"/>
    <mergeCell ref="C13:K13"/>
    <mergeCell ref="C14:K14"/>
    <mergeCell ref="C15:K15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35CD85B-9FA7-415B-8CD4-F50DE8C62854}">
          <x14:formula1>
            <xm:f>Data!$C$1:$C$3</xm:f>
          </x14:formula1>
          <xm:sqref>D30:D80</xm:sqref>
        </x14:dataValidation>
        <x14:dataValidation type="list" allowBlank="1" showInputMessage="1" showErrorMessage="1" xr:uid="{D95E1044-C284-4814-A287-713E1B1B5AA4}">
          <x14:formula1>
            <xm:f>Data!$B$1:$B$3</xm:f>
          </x14:formula1>
          <xm:sqref>C30:C80</xm:sqref>
        </x14:dataValidation>
        <x14:dataValidation type="list" allowBlank="1" showInputMessage="1" showErrorMessage="1" xr:uid="{E6FD9B17-20FB-4C42-9011-EA10AF5BC543}">
          <x14:formula1>
            <xm:f>Data!$A$1:$A$2</xm:f>
          </x14:formula1>
          <xm:sqref>C7:C10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0BFC9-2B8B-4A49-A84F-F2C49BD9E748}">
  <dimension ref="A1:A47"/>
  <sheetViews>
    <sheetView topLeftCell="A39" workbookViewId="0">
      <selection activeCell="A47" sqref="A47"/>
    </sheetView>
  </sheetViews>
  <sheetFormatPr defaultRowHeight="14.4" x14ac:dyDescent="0.3"/>
  <sheetData>
    <row r="1" spans="1:1" ht="27" thickBot="1" x14ac:dyDescent="0.35">
      <c r="A1" s="71" t="s">
        <v>112</v>
      </c>
    </row>
    <row r="2" spans="1:1" ht="27" thickBot="1" x14ac:dyDescent="0.35">
      <c r="A2" s="72" t="s">
        <v>113</v>
      </c>
    </row>
    <row r="3" spans="1:1" ht="53.4" thickBot="1" x14ac:dyDescent="0.35">
      <c r="A3" s="72" t="s">
        <v>114</v>
      </c>
    </row>
    <row r="4" spans="1:1" ht="53.4" thickBot="1" x14ac:dyDescent="0.35">
      <c r="A4" s="72" t="s">
        <v>115</v>
      </c>
    </row>
    <row r="5" spans="1:1" ht="53.4" thickBot="1" x14ac:dyDescent="0.35">
      <c r="A5" s="72" t="s">
        <v>114</v>
      </c>
    </row>
    <row r="6" spans="1:1" ht="53.4" thickBot="1" x14ac:dyDescent="0.35">
      <c r="A6" s="72" t="s">
        <v>114</v>
      </c>
    </row>
    <row r="7" spans="1:1" ht="27" thickBot="1" x14ac:dyDescent="0.35">
      <c r="A7" s="72" t="s">
        <v>116</v>
      </c>
    </row>
    <row r="8" spans="1:1" ht="27" thickBot="1" x14ac:dyDescent="0.35">
      <c r="A8" s="72" t="s">
        <v>117</v>
      </c>
    </row>
    <row r="9" spans="1:1" ht="27" thickBot="1" x14ac:dyDescent="0.35">
      <c r="A9" s="72" t="s">
        <v>116</v>
      </c>
    </row>
    <row r="10" spans="1:1" ht="27" thickBot="1" x14ac:dyDescent="0.35">
      <c r="A10" s="72" t="s">
        <v>117</v>
      </c>
    </row>
    <row r="11" spans="1:1" ht="27" thickBot="1" x14ac:dyDescent="0.35">
      <c r="A11" s="72" t="s">
        <v>116</v>
      </c>
    </row>
    <row r="12" spans="1:1" ht="27" thickBot="1" x14ac:dyDescent="0.35">
      <c r="A12" s="72" t="s">
        <v>117</v>
      </c>
    </row>
    <row r="13" spans="1:1" ht="27" thickBot="1" x14ac:dyDescent="0.35">
      <c r="A13" s="72" t="s">
        <v>116</v>
      </c>
    </row>
    <row r="14" spans="1:1" ht="27" thickBot="1" x14ac:dyDescent="0.35">
      <c r="A14" s="72" t="s">
        <v>117</v>
      </c>
    </row>
    <row r="15" spans="1:1" ht="27" thickBot="1" x14ac:dyDescent="0.35">
      <c r="A15" s="72" t="s">
        <v>116</v>
      </c>
    </row>
    <row r="16" spans="1:1" ht="27" thickBot="1" x14ac:dyDescent="0.35">
      <c r="A16" s="72" t="s">
        <v>117</v>
      </c>
    </row>
    <row r="17" spans="1:1" ht="66.599999999999994" thickBot="1" x14ac:dyDescent="0.35">
      <c r="A17" s="72" t="s">
        <v>118</v>
      </c>
    </row>
    <row r="18" spans="1:1" ht="27" thickBot="1" x14ac:dyDescent="0.35">
      <c r="A18" s="72" t="s">
        <v>119</v>
      </c>
    </row>
    <row r="19" spans="1:1" ht="27" thickBot="1" x14ac:dyDescent="0.35">
      <c r="A19" s="72" t="s">
        <v>120</v>
      </c>
    </row>
    <row r="20" spans="1:1" ht="27" thickBot="1" x14ac:dyDescent="0.35">
      <c r="A20" s="72" t="s">
        <v>121</v>
      </c>
    </row>
    <row r="21" spans="1:1" ht="27" thickBot="1" x14ac:dyDescent="0.35">
      <c r="A21" s="72" t="s">
        <v>122</v>
      </c>
    </row>
    <row r="22" spans="1:1" ht="27" thickBot="1" x14ac:dyDescent="0.35">
      <c r="A22" s="72" t="s">
        <v>120</v>
      </c>
    </row>
    <row r="23" spans="1:1" ht="27" thickBot="1" x14ac:dyDescent="0.35">
      <c r="A23" s="72" t="s">
        <v>123</v>
      </c>
    </row>
    <row r="24" spans="1:1" ht="40.200000000000003" thickBot="1" x14ac:dyDescent="0.35">
      <c r="A24" s="72" t="s">
        <v>124</v>
      </c>
    </row>
    <row r="25" spans="1:1" ht="40.200000000000003" thickBot="1" x14ac:dyDescent="0.35">
      <c r="A25" s="72" t="s">
        <v>125</v>
      </c>
    </row>
    <row r="26" spans="1:1" ht="15" thickBot="1" x14ac:dyDescent="0.35">
      <c r="A26" s="72" t="s">
        <v>126</v>
      </c>
    </row>
    <row r="27" spans="1:1" ht="15" thickBot="1" x14ac:dyDescent="0.35">
      <c r="A27" s="72" t="s">
        <v>127</v>
      </c>
    </row>
    <row r="28" spans="1:1" ht="66.599999999999994" thickBot="1" x14ac:dyDescent="0.35">
      <c r="A28" s="72" t="s">
        <v>128</v>
      </c>
    </row>
    <row r="29" spans="1:1" ht="27" thickBot="1" x14ac:dyDescent="0.35">
      <c r="A29" s="72" t="s">
        <v>129</v>
      </c>
    </row>
    <row r="30" spans="1:1" ht="27" thickBot="1" x14ac:dyDescent="0.35">
      <c r="A30" s="72" t="s">
        <v>130</v>
      </c>
    </row>
    <row r="31" spans="1:1" ht="40.200000000000003" thickBot="1" x14ac:dyDescent="0.35">
      <c r="A31" s="72" t="s">
        <v>131</v>
      </c>
    </row>
    <row r="32" spans="1:1" ht="53.4" thickBot="1" x14ac:dyDescent="0.35">
      <c r="A32" s="72" t="s">
        <v>132</v>
      </c>
    </row>
    <row r="33" spans="1:1" ht="40.200000000000003" thickBot="1" x14ac:dyDescent="0.35">
      <c r="A33" s="72" t="s">
        <v>133</v>
      </c>
    </row>
    <row r="34" spans="1:1" ht="40.200000000000003" thickBot="1" x14ac:dyDescent="0.35">
      <c r="A34" s="72" t="s">
        <v>131</v>
      </c>
    </row>
    <row r="35" spans="1:1" ht="53.4" thickBot="1" x14ac:dyDescent="0.35">
      <c r="A35" s="72" t="s">
        <v>132</v>
      </c>
    </row>
    <row r="36" spans="1:1" ht="40.200000000000003" thickBot="1" x14ac:dyDescent="0.35">
      <c r="A36" s="72" t="s">
        <v>134</v>
      </c>
    </row>
    <row r="37" spans="1:1" ht="40.200000000000003" thickBot="1" x14ac:dyDescent="0.35">
      <c r="A37" s="72" t="s">
        <v>134</v>
      </c>
    </row>
    <row r="38" spans="1:1" ht="27" thickBot="1" x14ac:dyDescent="0.35">
      <c r="A38" s="72" t="s">
        <v>135</v>
      </c>
    </row>
    <row r="39" spans="1:1" ht="27" thickBot="1" x14ac:dyDescent="0.35">
      <c r="A39" s="72" t="s">
        <v>136</v>
      </c>
    </row>
    <row r="40" spans="1:1" ht="27" thickBot="1" x14ac:dyDescent="0.35">
      <c r="A40" s="72" t="s">
        <v>136</v>
      </c>
    </row>
    <row r="41" spans="1:1" ht="40.200000000000003" thickBot="1" x14ac:dyDescent="0.35">
      <c r="A41" s="72" t="s">
        <v>137</v>
      </c>
    </row>
    <row r="42" spans="1:1" ht="27" thickBot="1" x14ac:dyDescent="0.35">
      <c r="A42" s="72" t="s">
        <v>138</v>
      </c>
    </row>
    <row r="43" spans="1:1" ht="27" thickBot="1" x14ac:dyDescent="0.35">
      <c r="A43" s="72" t="s">
        <v>135</v>
      </c>
    </row>
    <row r="44" spans="1:1" ht="27" thickBot="1" x14ac:dyDescent="0.35">
      <c r="A44" s="72" t="s">
        <v>121</v>
      </c>
    </row>
    <row r="45" spans="1:1" ht="53.4" thickBot="1" x14ac:dyDescent="0.35">
      <c r="A45" s="72" t="s">
        <v>139</v>
      </c>
    </row>
    <row r="46" spans="1:1" ht="16.2" thickBot="1" x14ac:dyDescent="0.35">
      <c r="A46" s="63" t="s">
        <v>111</v>
      </c>
    </row>
    <row r="47" spans="1:1" ht="31.8" thickBot="1" x14ac:dyDescent="0.35">
      <c r="A47" s="63" t="s">
        <v>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Analýza užití energie původní</vt:lpstr>
      <vt:lpstr>Data</vt:lpstr>
      <vt:lpstr>Analýza užití energie nové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Admin</cp:lastModifiedBy>
  <cp:lastPrinted>2024-03-26T10:57:16Z</cp:lastPrinted>
  <dcterms:created xsi:type="dcterms:W3CDTF">2024-02-15T08:29:35Z</dcterms:created>
  <dcterms:modified xsi:type="dcterms:W3CDTF">2024-04-22T05:50:52Z</dcterms:modified>
</cp:coreProperties>
</file>